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-10" yWindow="-10" windowWidth="18890" windowHeight="9530"/>
  </bookViews>
  <sheets>
    <sheet name="RECIPE ELEMENT" sheetId="9" r:id="rId1"/>
  </sheets>
  <calcPr calcId="145621"/>
</workbook>
</file>

<file path=xl/calcChain.xml><?xml version="1.0" encoding="utf-8"?>
<calcChain xmlns="http://schemas.openxmlformats.org/spreadsheetml/2006/main">
  <c r="J66" i="9" l="1"/>
  <c r="N23" i="9" l="1"/>
  <c r="N34" i="9" l="1"/>
  <c r="N35" i="9"/>
  <c r="N36" i="9"/>
  <c r="N37" i="9"/>
  <c r="N38" i="9"/>
  <c r="N33" i="9"/>
  <c r="L34" i="9"/>
  <c r="J34" i="9" s="1"/>
  <c r="L35" i="9"/>
  <c r="J35" i="9" s="1"/>
  <c r="L36" i="9"/>
  <c r="J36" i="9" s="1"/>
  <c r="L37" i="9"/>
  <c r="J37" i="9" s="1"/>
  <c r="L38" i="9"/>
  <c r="J38" i="9" s="1"/>
  <c r="L33" i="9"/>
  <c r="J33" i="9" s="1"/>
  <c r="L23" i="9"/>
  <c r="L24" i="9"/>
  <c r="J24" i="9" s="1"/>
  <c r="L22" i="9"/>
  <c r="J42" i="9" l="1"/>
  <c r="N14" i="9"/>
  <c r="L14" i="9"/>
  <c r="J14" i="9" s="1"/>
  <c r="N11" i="9" l="1"/>
  <c r="N12" i="9"/>
  <c r="N13" i="9"/>
  <c r="N15" i="9"/>
  <c r="N16" i="9"/>
  <c r="N17" i="9"/>
  <c r="N18" i="9"/>
  <c r="N19" i="9"/>
  <c r="N20" i="9"/>
  <c r="N21" i="9"/>
  <c r="N22" i="9"/>
  <c r="N24" i="9"/>
  <c r="N10" i="9"/>
  <c r="L17" i="9"/>
  <c r="J17" i="9" s="1"/>
  <c r="J49" i="9" l="1"/>
  <c r="J50" i="9"/>
  <c r="J51" i="9"/>
  <c r="J52" i="9"/>
  <c r="J53" i="9"/>
  <c r="J48" i="9"/>
  <c r="N5" i="9" l="1"/>
  <c r="J64" i="9" s="1"/>
  <c r="L11" i="9"/>
  <c r="J11" i="9" s="1"/>
  <c r="L12" i="9"/>
  <c r="J12" i="9" s="1"/>
  <c r="L13" i="9"/>
  <c r="J13" i="9" s="1"/>
  <c r="L15" i="9"/>
  <c r="J15" i="9" s="1"/>
  <c r="L16" i="9"/>
  <c r="J16" i="9" s="1"/>
  <c r="L18" i="9"/>
  <c r="J18" i="9" s="1"/>
  <c r="L19" i="9"/>
  <c r="J19" i="9" s="1"/>
  <c r="L20" i="9"/>
  <c r="J20" i="9" s="1"/>
  <c r="L21" i="9"/>
  <c r="J21" i="9" s="1"/>
  <c r="J22" i="9"/>
  <c r="J23" i="9"/>
  <c r="J55" i="9" l="1"/>
  <c r="L10" i="9" l="1"/>
  <c r="J10" i="9" s="1"/>
  <c r="J28" i="9" s="1"/>
  <c r="J60" i="9" l="1"/>
  <c r="J76" i="9" s="1"/>
  <c r="J68" i="9" l="1"/>
</calcChain>
</file>

<file path=xl/sharedStrings.xml><?xml version="1.0" encoding="utf-8"?>
<sst xmlns="http://schemas.openxmlformats.org/spreadsheetml/2006/main" count="67" uniqueCount="49">
  <si>
    <t>Amount</t>
  </si>
  <si>
    <t>Unit</t>
  </si>
  <si>
    <t>Ingredient</t>
  </si>
  <si>
    <t>Recipe</t>
  </si>
  <si>
    <t>Used</t>
  </si>
  <si>
    <t>INGREDIENTS</t>
  </si>
  <si>
    <t>NON-FOOD ITEMS</t>
  </si>
  <si>
    <t>Type Recipe Element Name Here</t>
  </si>
  <si>
    <t>last revised:</t>
  </si>
  <si>
    <t>TOTAL RECIPE COST:</t>
  </si>
  <si>
    <t>Total Non-Food Cost:</t>
  </si>
  <si>
    <t>Total Ingredients Cost:</t>
  </si>
  <si>
    <t>Name of Non-Food Item</t>
  </si>
  <si>
    <t>Unit of</t>
  </si>
  <si>
    <t>Measure</t>
  </si>
  <si>
    <t>Extended</t>
  </si>
  <si>
    <t>Price</t>
  </si>
  <si>
    <t>Cost</t>
  </si>
  <si>
    <t>Position Title</t>
  </si>
  <si>
    <t>Rate</t>
  </si>
  <si>
    <t>RECIPE LABOR</t>
  </si>
  <si>
    <t>Total Recipe Labor:</t>
  </si>
  <si>
    <t>Yield Unit:</t>
  </si>
  <si>
    <t>Recipe Cost by Yield Unit:</t>
  </si>
  <si>
    <t>COST ANALYSIS</t>
  </si>
  <si>
    <t>Recipe Cost by Weight Unit:</t>
  </si>
  <si>
    <t>Scale Recipe</t>
  </si>
  <si>
    <t>Times</t>
  </si>
  <si>
    <t>ORIGINAL RECIPE YIELD:</t>
  </si>
  <si>
    <t>MINUTES</t>
  </si>
  <si>
    <t>HOURLY</t>
  </si>
  <si>
    <r>
      <rPr>
        <i/>
        <sz val="10"/>
        <rFont val="Calibri"/>
        <family val="2"/>
        <scheme val="minor"/>
      </rPr>
      <t>example: ounce, pound, gram</t>
    </r>
    <r>
      <rPr>
        <sz val="12"/>
        <rFont val="Tahoma"/>
        <family val="2"/>
      </rPr>
      <t xml:space="preserve"> </t>
    </r>
    <r>
      <rPr>
        <sz val="12"/>
        <rFont val="Calibri"/>
        <family val="2"/>
        <scheme val="minor"/>
      </rPr>
      <t>→</t>
    </r>
    <r>
      <rPr>
        <b/>
        <sz val="12"/>
        <rFont val="Tahoma"/>
        <family val="2"/>
      </rPr>
      <t xml:space="preserve">   Recipe Weight Unit:</t>
    </r>
  </si>
  <si>
    <r>
      <rPr>
        <i/>
        <sz val="10"/>
        <rFont val="Calibri"/>
        <family val="2"/>
        <scheme val="minor"/>
      </rPr>
      <t>manual computation</t>
    </r>
    <r>
      <rPr>
        <sz val="12"/>
        <rFont val="Tahoma"/>
        <family val="2"/>
      </rPr>
      <t xml:space="preserve"> </t>
    </r>
    <r>
      <rPr>
        <sz val="12"/>
        <rFont val="Calibri"/>
        <family val="2"/>
        <scheme val="minor"/>
      </rPr>
      <t>→</t>
    </r>
    <r>
      <rPr>
        <b/>
        <sz val="12"/>
        <rFont val="Tahoma"/>
        <family val="2"/>
      </rPr>
      <t xml:space="preserve">  Total Recipe Weight:</t>
    </r>
  </si>
  <si>
    <r>
      <t xml:space="preserve">  </t>
    </r>
    <r>
      <rPr>
        <sz val="9"/>
        <rFont val="Calibri"/>
        <family val="2"/>
        <scheme val="minor"/>
      </rPr>
      <t>↓</t>
    </r>
    <r>
      <rPr>
        <sz val="9"/>
        <rFont val="Tahoma"/>
        <family val="2"/>
      </rPr>
      <t xml:space="preserve"> </t>
    </r>
    <r>
      <rPr>
        <sz val="9"/>
        <rFont val="Calibri"/>
        <family val="2"/>
        <scheme val="minor"/>
      </rPr>
      <t>original recipe data</t>
    </r>
    <r>
      <rPr>
        <sz val="9"/>
        <rFont val="Tahoma"/>
        <family val="2"/>
      </rPr>
      <t xml:space="preserve"> </t>
    </r>
    <r>
      <rPr>
        <sz val="9"/>
        <rFont val="Calibri"/>
        <family val="2"/>
        <scheme val="minor"/>
      </rPr>
      <t>↓</t>
    </r>
  </si>
  <si>
    <t>↓ these units of measure must match ↓</t>
  </si>
  <si>
    <t>↓ CONTINUES ↓</t>
  </si>
  <si>
    <t>Scaled</t>
  </si>
  <si>
    <r>
      <t>↑ CONTINUED</t>
    </r>
    <r>
      <rPr>
        <i/>
        <sz val="12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↑</t>
    </r>
  </si>
  <si>
    <r>
      <rPr>
        <i/>
        <sz val="10"/>
        <rFont val="Calibri"/>
        <family val="2"/>
        <scheme val="minor"/>
      </rPr>
      <t>this number carries down from the top of page one</t>
    </r>
    <r>
      <rPr>
        <sz val="12"/>
        <rFont val="Tahoma"/>
        <family val="2"/>
      </rPr>
      <t xml:space="preserve"> </t>
    </r>
    <r>
      <rPr>
        <sz val="12"/>
        <rFont val="Calibri"/>
        <family val="2"/>
        <scheme val="minor"/>
      </rPr>
      <t>→</t>
    </r>
    <r>
      <rPr>
        <b/>
        <sz val="14"/>
        <rFont val="Tahoma"/>
        <family val="2"/>
      </rPr>
      <t xml:space="preserve"> </t>
    </r>
    <r>
      <rPr>
        <b/>
        <sz val="12"/>
        <rFont val="Tahoma"/>
        <family val="2"/>
      </rPr>
      <t>Recipe Yield:</t>
    </r>
  </si>
  <si>
    <r>
      <t>OPTIONAL UNIT REFERENCE</t>
    </r>
    <r>
      <rPr>
        <b/>
        <sz val="10"/>
        <rFont val="Tahoma"/>
        <family val="2"/>
      </rPr>
      <t xml:space="preserve"> </t>
    </r>
    <r>
      <rPr>
        <sz val="10"/>
        <rFont val="Tahoma"/>
        <family val="2"/>
      </rPr>
      <t>(for cookies, cake layers, etc.)</t>
    </r>
  </si>
  <si>
    <r>
      <t xml:space="preserve">OPTIONAL WEIGHT REFERENCE </t>
    </r>
    <r>
      <rPr>
        <sz val="10"/>
        <rFont val="Tahoma"/>
        <family val="2"/>
      </rPr>
      <t>(for frostings &amp; fillings, etc.)</t>
    </r>
  </si>
  <si>
    <t>dishwasher</t>
  </si>
  <si>
    <t>baker</t>
  </si>
  <si>
    <t>Worked</t>
  </si>
  <si>
    <t>Sales Tax:</t>
  </si>
  <si>
    <t>Grocery Tax:</t>
  </si>
  <si>
    <t>Scaled Yield:</t>
  </si>
  <si>
    <r>
      <rPr>
        <i/>
        <sz val="10"/>
        <rFont val="Calibri"/>
        <family val="2"/>
        <scheme val="minor"/>
      </rPr>
      <t>this entry carries down from the top of page one</t>
    </r>
    <r>
      <rPr>
        <sz val="12"/>
        <rFont val="Calibri"/>
        <family val="2"/>
        <scheme val="minor"/>
      </rPr>
      <t xml:space="preserve">  →</t>
    </r>
  </si>
  <si>
    <t xml:space="preserve">Yeild Unit: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</si>
</sst>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164" formatCode="0.000"/>
    <numFmt numFmtId="165" formatCode="_(&quot;$&quot;* #,##0.000_);_(&quot;$&quot;* \(#,##0.000\);_(&quot;$&quot;* &quot;-&quot;???_);_(@_)"/>
    <numFmt numFmtId="166" formatCode="&quot;$&quot;#,##0.00"/>
    <numFmt numFmtId="167" formatCode="&quot;$&quot;#,##0.000"/>
    <numFmt numFmtId="168" formatCode="mm/dd/yy;@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Tahoma"/>
      <family val="2"/>
    </font>
    <font>
      <sz val="12"/>
      <name val="Tahoma"/>
      <family val="2"/>
    </font>
    <font>
      <b/>
      <sz val="12"/>
      <name val="Tahoma"/>
      <family val="2"/>
    </font>
    <font>
      <b/>
      <sz val="14"/>
      <name val="Tahoma"/>
      <family val="2"/>
    </font>
    <font>
      <i/>
      <sz val="16"/>
      <name val="Tahoma"/>
      <family val="2"/>
    </font>
    <font>
      <b/>
      <sz val="11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sz val="9"/>
      <name val="Tahoma"/>
      <family val="2"/>
    </font>
    <font>
      <sz val="9"/>
      <name val="Calibri"/>
      <family val="2"/>
      <scheme val="minor"/>
    </font>
    <font>
      <sz val="11"/>
      <name val="Calibri"/>
      <family val="2"/>
    </font>
    <font>
      <sz val="14"/>
      <name val="Tahoma"/>
      <family val="2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i/>
      <sz val="10"/>
      <name val="Calibri"/>
      <family val="2"/>
      <scheme val="minor"/>
    </font>
    <font>
      <sz val="11"/>
      <name val="Tahoma"/>
      <family val="2"/>
    </font>
    <font>
      <b/>
      <sz val="9"/>
      <name val="Tahoma"/>
      <family val="2"/>
    </font>
    <font>
      <sz val="9"/>
      <color theme="0"/>
      <name val="Tahoma"/>
      <family val="2"/>
    </font>
    <font>
      <b/>
      <sz val="10"/>
      <color theme="0"/>
      <name val="Tahoma"/>
      <family val="2"/>
    </font>
  </fonts>
  <fills count="1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8EDE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6EA"/>
        <bgColor indexed="64"/>
      </patternFill>
    </fill>
    <fill>
      <patternFill patternType="solid">
        <fgColor rgb="FFE7EEF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5">
    <xf numFmtId="0" fontId="0" fillId="0" borderId="0" xfId="0"/>
    <xf numFmtId="0" fontId="2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horizontal="right" vertical="center"/>
    </xf>
    <xf numFmtId="0" fontId="3" fillId="0" borderId="0" xfId="0" applyNumberFormat="1" applyFont="1" applyFill="1" applyBorder="1" applyAlignment="1" applyProtection="1">
      <alignment horizontal="left" vertical="center"/>
    </xf>
    <xf numFmtId="0" fontId="2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49" fontId="3" fillId="0" borderId="0" xfId="0" applyNumberFormat="1" applyFont="1" applyBorder="1" applyAlignment="1" applyProtection="1">
      <alignment vertical="center"/>
    </xf>
    <xf numFmtId="164" fontId="3" fillId="0" borderId="0" xfId="0" applyNumberFormat="1" applyFont="1" applyBorder="1" applyAlignment="1" applyProtection="1">
      <alignment horizontal="right" vertical="center"/>
    </xf>
    <xf numFmtId="49" fontId="3" fillId="0" borderId="0" xfId="0" applyNumberFormat="1" applyFont="1" applyFill="1" applyBorder="1" applyAlignment="1" applyProtection="1">
      <alignment horizontal="left" vertical="center"/>
    </xf>
    <xf numFmtId="164" fontId="3" fillId="0" borderId="0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center" vertical="center"/>
    </xf>
    <xf numFmtId="167" fontId="4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167" fontId="8" fillId="0" borderId="0" xfId="0" applyNumberFormat="1" applyFont="1" applyBorder="1" applyAlignment="1" applyProtection="1">
      <alignment horizontal="center" vertical="top"/>
    </xf>
    <xf numFmtId="0" fontId="3" fillId="0" borderId="6" xfId="0" applyFont="1" applyBorder="1" applyAlignment="1" applyProtection="1">
      <alignment vertical="center"/>
    </xf>
    <xf numFmtId="0" fontId="3" fillId="0" borderId="9" xfId="0" applyFont="1" applyBorder="1" applyAlignment="1" applyProtection="1">
      <alignment vertical="center"/>
    </xf>
    <xf numFmtId="0" fontId="3" fillId="0" borderId="10" xfId="0" applyFont="1" applyBorder="1" applyAlignment="1" applyProtection="1">
      <alignment vertical="center"/>
    </xf>
    <xf numFmtId="49" fontId="3" fillId="0" borderId="5" xfId="0" applyNumberFormat="1" applyFont="1" applyBorder="1" applyAlignment="1" applyProtection="1">
      <alignment horizontal="right" vertical="center"/>
    </xf>
    <xf numFmtId="0" fontId="2" fillId="0" borderId="0" xfId="0" applyFont="1" applyAlignment="1" applyProtection="1">
      <alignment vertical="center"/>
    </xf>
    <xf numFmtId="166" fontId="3" fillId="0" borderId="0" xfId="0" applyNumberFormat="1" applyFont="1" applyBorder="1" applyAlignment="1" applyProtection="1">
      <alignment vertical="center"/>
    </xf>
    <xf numFmtId="166" fontId="3" fillId="0" borderId="0" xfId="0" applyNumberFormat="1" applyFont="1" applyAlignment="1" applyProtection="1">
      <alignment vertical="center"/>
    </xf>
    <xf numFmtId="49" fontId="3" fillId="0" borderId="0" xfId="0" applyNumberFormat="1" applyFont="1" applyAlignment="1" applyProtection="1">
      <alignment horizontal="right" vertical="center"/>
    </xf>
    <xf numFmtId="49" fontId="3" fillId="0" borderId="0" xfId="0" applyNumberFormat="1" applyFont="1" applyAlignment="1" applyProtection="1">
      <alignment vertical="center"/>
    </xf>
    <xf numFmtId="164" fontId="3" fillId="0" borderId="0" xfId="0" applyNumberFormat="1" applyFont="1" applyAlignment="1" applyProtection="1">
      <alignment horizontal="right" vertical="center"/>
    </xf>
    <xf numFmtId="0" fontId="2" fillId="0" borderId="0" xfId="0" applyFont="1" applyFill="1" applyAlignment="1" applyProtection="1">
      <alignment vertical="center"/>
    </xf>
    <xf numFmtId="49" fontId="3" fillId="0" borderId="0" xfId="0" applyNumberFormat="1" applyFont="1" applyBorder="1" applyAlignment="1" applyProtection="1">
      <alignment horizontal="right" vertical="center"/>
    </xf>
    <xf numFmtId="165" fontId="4" fillId="0" borderId="0" xfId="1" applyNumberFormat="1" applyFont="1" applyFill="1" applyBorder="1" applyAlignment="1" applyProtection="1">
      <alignment horizontal="right" vertical="center"/>
    </xf>
    <xf numFmtId="0" fontId="3" fillId="0" borderId="0" xfId="0" applyFont="1" applyBorder="1" applyAlignment="1" applyProtection="1"/>
    <xf numFmtId="167" fontId="8" fillId="0" borderId="0" xfId="0" applyNumberFormat="1" applyFont="1" applyBorder="1" applyAlignment="1" applyProtection="1">
      <alignment horizontal="center"/>
    </xf>
    <xf numFmtId="0" fontId="3" fillId="0" borderId="0" xfId="0" applyFont="1" applyAlignment="1" applyProtection="1"/>
    <xf numFmtId="0" fontId="3" fillId="0" borderId="0" xfId="0" applyFont="1" applyFill="1" applyBorder="1" applyAlignment="1" applyProtection="1">
      <alignment vertical="center"/>
    </xf>
    <xf numFmtId="49" fontId="3" fillId="0" borderId="5" xfId="0" applyNumberFormat="1" applyFont="1" applyFill="1" applyBorder="1" applyAlignment="1" applyProtection="1">
      <alignment horizontal="left" vertical="center"/>
    </xf>
    <xf numFmtId="164" fontId="3" fillId="0" borderId="5" xfId="0" applyNumberFormat="1" applyFont="1" applyFill="1" applyBorder="1" applyAlignment="1" applyProtection="1">
      <alignment horizontal="right" vertical="center"/>
    </xf>
    <xf numFmtId="49" fontId="3" fillId="0" borderId="5" xfId="0" applyNumberFormat="1" applyFont="1" applyFill="1" applyBorder="1" applyAlignment="1" applyProtection="1">
      <alignment horizontal="right" vertical="center"/>
    </xf>
    <xf numFmtId="49" fontId="3" fillId="0" borderId="0" xfId="0" applyNumberFormat="1" applyFont="1" applyFill="1" applyBorder="1" applyAlignment="1" applyProtection="1">
      <alignment horizontal="right" vertical="center"/>
    </xf>
    <xf numFmtId="14" fontId="3" fillId="0" borderId="0" xfId="0" applyNumberFormat="1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vertical="center"/>
    </xf>
    <xf numFmtId="166" fontId="3" fillId="0" borderId="0" xfId="0" applyNumberFormat="1" applyFont="1" applyFill="1" applyBorder="1" applyAlignment="1" applyProtection="1">
      <alignment vertical="center"/>
    </xf>
    <xf numFmtId="166" fontId="3" fillId="0" borderId="5" xfId="0" applyNumberFormat="1" applyFont="1" applyFill="1" applyBorder="1" applyAlignment="1" applyProtection="1">
      <alignment vertical="center"/>
    </xf>
    <xf numFmtId="166" fontId="3" fillId="0" borderId="0" xfId="0" applyNumberFormat="1" applyFont="1" applyFill="1" applyAlignment="1" applyProtection="1">
      <alignment vertical="center"/>
    </xf>
    <xf numFmtId="164" fontId="17" fillId="10" borderId="1" xfId="0" applyNumberFormat="1" applyFont="1" applyFill="1" applyBorder="1" applyAlignment="1" applyProtection="1">
      <alignment horizontal="right" vertical="center"/>
      <protection locked="0"/>
    </xf>
    <xf numFmtId="49" fontId="17" fillId="2" borderId="1" xfId="0" applyNumberFormat="1" applyFont="1" applyFill="1" applyBorder="1" applyAlignment="1" applyProtection="1">
      <alignment horizontal="left" vertical="center"/>
      <protection locked="0"/>
    </xf>
    <xf numFmtId="2" fontId="17" fillId="10" borderId="1" xfId="0" applyNumberFormat="1" applyFont="1" applyFill="1" applyBorder="1" applyAlignment="1" applyProtection="1">
      <alignment horizontal="right" vertical="center"/>
      <protection locked="0"/>
    </xf>
    <xf numFmtId="166" fontId="8" fillId="6" borderId="0" xfId="0" applyNumberFormat="1" applyFont="1" applyFill="1" applyBorder="1" applyAlignment="1" applyProtection="1">
      <alignment horizontal="center" vertical="top"/>
    </xf>
    <xf numFmtId="0" fontId="3" fillId="6" borderId="6" xfId="0" applyFont="1" applyFill="1" applyBorder="1" applyAlignment="1" applyProtection="1">
      <alignment vertical="center"/>
    </xf>
    <xf numFmtId="49" fontId="8" fillId="6" borderId="0" xfId="0" applyNumberFormat="1" applyFont="1" applyFill="1" applyBorder="1" applyAlignment="1" applyProtection="1">
      <alignment horizontal="center" vertical="top"/>
    </xf>
    <xf numFmtId="49" fontId="17" fillId="2" borderId="1" xfId="0" applyNumberFormat="1" applyFon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vertical="top"/>
    </xf>
    <xf numFmtId="0" fontId="3" fillId="0" borderId="0" xfId="0" applyFont="1" applyAlignment="1" applyProtection="1">
      <alignment vertical="top"/>
    </xf>
    <xf numFmtId="0" fontId="3" fillId="6" borderId="6" xfId="0" applyFont="1" applyFill="1" applyBorder="1" applyAlignment="1" applyProtection="1">
      <alignment vertical="top"/>
    </xf>
    <xf numFmtId="0" fontId="2" fillId="0" borderId="0" xfId="0" applyFont="1" applyBorder="1" applyAlignment="1" applyProtection="1">
      <alignment vertical="top"/>
    </xf>
    <xf numFmtId="0" fontId="2" fillId="0" borderId="0" xfId="0" applyFont="1" applyAlignment="1" applyProtection="1">
      <alignment vertical="top"/>
    </xf>
    <xf numFmtId="167" fontId="8" fillId="6" borderId="0" xfId="0" applyNumberFormat="1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/>
    <xf numFmtId="0" fontId="7" fillId="0" borderId="0" xfId="0" applyNumberFormat="1" applyFont="1" applyFill="1" applyBorder="1" applyAlignment="1" applyProtection="1">
      <alignment horizontal="right" vertical="center"/>
    </xf>
    <xf numFmtId="165" fontId="4" fillId="0" borderId="5" xfId="1" applyNumberFormat="1" applyFont="1" applyFill="1" applyBorder="1" applyAlignment="1" applyProtection="1">
      <alignment horizontal="right" vertical="center"/>
    </xf>
    <xf numFmtId="0" fontId="3" fillId="0" borderId="11" xfId="0" applyFont="1" applyFill="1" applyBorder="1" applyAlignment="1" applyProtection="1">
      <alignment vertical="center"/>
    </xf>
    <xf numFmtId="0" fontId="3" fillId="0" borderId="9" xfId="0" applyFont="1" applyFill="1" applyBorder="1" applyAlignment="1" applyProtection="1"/>
    <xf numFmtId="167" fontId="8" fillId="0" borderId="0" xfId="0" applyNumberFormat="1" applyFont="1" applyFill="1" applyBorder="1" applyAlignment="1" applyProtection="1">
      <alignment horizontal="center" vertical="top"/>
    </xf>
    <xf numFmtId="0" fontId="3" fillId="0" borderId="9" xfId="0" applyFont="1" applyFill="1" applyBorder="1" applyAlignment="1" applyProtection="1">
      <alignment vertical="top"/>
    </xf>
    <xf numFmtId="165" fontId="3" fillId="0" borderId="0" xfId="1" applyNumberFormat="1" applyFont="1" applyFill="1" applyBorder="1" applyAlignment="1" applyProtection="1">
      <alignment horizontal="right" vertical="center"/>
    </xf>
    <xf numFmtId="166" fontId="3" fillId="0" borderId="0" xfId="0" applyNumberFormat="1" applyFont="1" applyFill="1" applyBorder="1" applyAlignment="1" applyProtection="1">
      <alignment vertical="top"/>
    </xf>
    <xf numFmtId="165" fontId="4" fillId="0" borderId="0" xfId="0" applyNumberFormat="1" applyFont="1" applyFill="1" applyBorder="1" applyAlignment="1" applyProtection="1">
      <alignment horizontal="right" vertical="center"/>
    </xf>
    <xf numFmtId="165" fontId="4" fillId="0" borderId="0" xfId="0" applyNumberFormat="1" applyFont="1" applyFill="1" applyBorder="1" applyAlignment="1" applyProtection="1">
      <alignment vertical="center"/>
    </xf>
    <xf numFmtId="164" fontId="17" fillId="12" borderId="1" xfId="0" applyNumberFormat="1" applyFont="1" applyFill="1" applyBorder="1" applyAlignment="1" applyProtection="1">
      <alignment horizontal="left" vertical="center"/>
    </xf>
    <xf numFmtId="165" fontId="4" fillId="0" borderId="0" xfId="1" applyNumberFormat="1" applyFont="1" applyFill="1" applyBorder="1" applyAlignment="1" applyProtection="1">
      <alignment vertical="center"/>
    </xf>
    <xf numFmtId="165" fontId="4" fillId="0" borderId="5" xfId="1" applyNumberFormat="1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49" fontId="3" fillId="0" borderId="0" xfId="0" applyNumberFormat="1" applyFont="1" applyFill="1" applyBorder="1" applyAlignment="1" applyProtection="1">
      <alignment vertical="center"/>
    </xf>
    <xf numFmtId="49" fontId="9" fillId="0" borderId="0" xfId="0" applyNumberFormat="1" applyFont="1" applyFill="1" applyBorder="1" applyAlignment="1" applyProtection="1">
      <alignment horizontal="left" vertical="center"/>
    </xf>
    <xf numFmtId="164" fontId="17" fillId="0" borderId="0" xfId="0" applyNumberFormat="1" applyFont="1" applyFill="1" applyBorder="1" applyAlignment="1" applyProtection="1">
      <alignment horizontal="center" vertical="center"/>
    </xf>
    <xf numFmtId="164" fontId="17" fillId="0" borderId="0" xfId="0" applyNumberFormat="1" applyFont="1" applyFill="1" applyBorder="1" applyAlignment="1" applyProtection="1">
      <alignment horizontal="left" vertical="center"/>
    </xf>
    <xf numFmtId="0" fontId="3" fillId="0" borderId="0" xfId="0" applyFont="1" applyFill="1" applyAlignment="1" applyProtection="1">
      <alignment vertical="center"/>
    </xf>
    <xf numFmtId="165" fontId="17" fillId="0" borderId="0" xfId="1" applyNumberFormat="1" applyFont="1" applyFill="1" applyBorder="1" applyAlignment="1" applyProtection="1">
      <alignment horizontal="right" vertical="center"/>
    </xf>
    <xf numFmtId="49" fontId="3" fillId="0" borderId="5" xfId="0" applyNumberFormat="1" applyFont="1" applyFill="1" applyBorder="1" applyAlignment="1" applyProtection="1">
      <alignment vertical="center"/>
    </xf>
    <xf numFmtId="165" fontId="4" fillId="0" borderId="5" xfId="1" applyNumberFormat="1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49" fontId="4" fillId="0" borderId="0" xfId="0" applyNumberFormat="1" applyFont="1" applyFill="1" applyBorder="1" applyAlignment="1" applyProtection="1"/>
    <xf numFmtId="49" fontId="3" fillId="0" borderId="0" xfId="0" applyNumberFormat="1" applyFont="1" applyFill="1" applyAlignment="1" applyProtection="1">
      <alignment vertical="center"/>
    </xf>
    <xf numFmtId="49" fontId="3" fillId="0" borderId="0" xfId="0" applyNumberFormat="1" applyFont="1" applyFill="1" applyAlignment="1" applyProtection="1">
      <alignment horizontal="right" vertical="center"/>
    </xf>
    <xf numFmtId="49" fontId="17" fillId="0" borderId="0" xfId="0" applyNumberFormat="1" applyFont="1" applyFill="1" applyBorder="1" applyAlignment="1" applyProtection="1">
      <alignment horizontal="center" vertical="center"/>
    </xf>
    <xf numFmtId="164" fontId="17" fillId="0" borderId="0" xfId="0" applyNumberFormat="1" applyFont="1" applyFill="1" applyBorder="1" applyAlignment="1" applyProtection="1">
      <alignment horizontal="right" vertical="center"/>
    </xf>
    <xf numFmtId="49" fontId="17" fillId="0" borderId="0" xfId="0" applyNumberFormat="1" applyFont="1" applyFill="1" applyBorder="1" applyAlignment="1" applyProtection="1">
      <alignment horizontal="left" vertical="center"/>
    </xf>
    <xf numFmtId="165" fontId="17" fillId="0" borderId="0" xfId="1" applyNumberFormat="1" applyFont="1" applyFill="1" applyBorder="1" applyAlignment="1" applyProtection="1">
      <alignment vertical="center"/>
    </xf>
    <xf numFmtId="49" fontId="9" fillId="0" borderId="0" xfId="0" applyNumberFormat="1" applyFont="1" applyFill="1" applyBorder="1" applyAlignment="1" applyProtection="1">
      <alignment horizontal="right" vertical="center"/>
    </xf>
    <xf numFmtId="44" fontId="17" fillId="10" borderId="1" xfId="1" applyNumberFormat="1" applyFont="1" applyFill="1" applyBorder="1" applyAlignment="1" applyProtection="1">
      <alignment horizontal="center" vertical="center"/>
      <protection locked="0"/>
    </xf>
    <xf numFmtId="165" fontId="17" fillId="4" borderId="1" xfId="1" applyNumberFormat="1" applyFont="1" applyFill="1" applyBorder="1" applyAlignment="1" applyProtection="1">
      <alignment horizontal="center" vertical="center"/>
    </xf>
    <xf numFmtId="165" fontId="17" fillId="10" borderId="1" xfId="1" applyNumberFormat="1" applyFont="1" applyFill="1" applyBorder="1" applyAlignment="1" applyProtection="1">
      <alignment horizontal="center" vertical="center"/>
      <protection locked="0"/>
    </xf>
    <xf numFmtId="166" fontId="17" fillId="12" borderId="1" xfId="0" applyNumberFormat="1" applyFont="1" applyFill="1" applyBorder="1" applyAlignment="1" applyProtection="1">
      <alignment vertical="center"/>
    </xf>
    <xf numFmtId="49" fontId="7" fillId="0" borderId="0" xfId="0" applyNumberFormat="1" applyFont="1" applyFill="1" applyBorder="1" applyAlignment="1" applyProtection="1">
      <alignment horizontal="right" vertical="center"/>
    </xf>
    <xf numFmtId="49" fontId="14" fillId="0" borderId="0" xfId="0" applyNumberFormat="1" applyFont="1" applyBorder="1" applyAlignment="1" applyProtection="1"/>
    <xf numFmtId="49" fontId="14" fillId="0" borderId="5" xfId="0" applyNumberFormat="1" applyFont="1" applyBorder="1" applyAlignment="1" applyProtection="1"/>
    <xf numFmtId="1" fontId="4" fillId="11" borderId="1" xfId="0" applyNumberFormat="1" applyFont="1" applyFill="1" applyBorder="1" applyAlignment="1" applyProtection="1">
      <alignment horizontal="center" vertical="center"/>
      <protection locked="0"/>
    </xf>
    <xf numFmtId="49" fontId="8" fillId="6" borderId="0" xfId="0" applyNumberFormat="1" applyFont="1" applyFill="1" applyBorder="1" applyAlignment="1" applyProtection="1">
      <alignment horizontal="center"/>
    </xf>
    <xf numFmtId="165" fontId="5" fillId="0" borderId="0" xfId="1" applyNumberFormat="1" applyFont="1" applyFill="1" applyBorder="1" applyAlignment="1" applyProtection="1">
      <alignment horizontal="right" vertical="center"/>
    </xf>
    <xf numFmtId="49" fontId="4" fillId="0" borderId="6" xfId="0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>
      <alignment horizontal="right" vertical="center"/>
    </xf>
    <xf numFmtId="0" fontId="2" fillId="0" borderId="6" xfId="0" applyFont="1" applyFill="1" applyBorder="1" applyAlignment="1" applyProtection="1">
      <alignment vertical="center"/>
    </xf>
    <xf numFmtId="0" fontId="2" fillId="0" borderId="6" xfId="0" applyFont="1" applyFill="1" applyBorder="1" applyAlignment="1" applyProtection="1">
      <alignment vertical="top"/>
    </xf>
    <xf numFmtId="49" fontId="8" fillId="0" borderId="0" xfId="0" applyNumberFormat="1" applyFont="1" applyFill="1" applyBorder="1" applyAlignment="1" applyProtection="1">
      <alignment horizontal="center"/>
    </xf>
    <xf numFmtId="0" fontId="3" fillId="0" borderId="6" xfId="0" applyFont="1" applyFill="1" applyBorder="1" applyAlignment="1" applyProtection="1">
      <alignment vertical="top"/>
    </xf>
    <xf numFmtId="49" fontId="8" fillId="0" borderId="5" xfId="0" applyNumberFormat="1" applyFont="1" applyFill="1" applyBorder="1" applyAlignment="1" applyProtection="1">
      <alignment horizontal="center" vertical="top"/>
    </xf>
    <xf numFmtId="49" fontId="4" fillId="0" borderId="9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right" vertical="center"/>
    </xf>
    <xf numFmtId="49" fontId="2" fillId="0" borderId="0" xfId="0" applyNumberFormat="1" applyFont="1" applyFill="1" applyBorder="1" applyAlignment="1" applyProtection="1">
      <alignment horizontal="left" vertical="center"/>
    </xf>
    <xf numFmtId="49" fontId="4" fillId="0" borderId="0" xfId="0" applyNumberFormat="1" applyFont="1" applyFill="1" applyBorder="1" applyAlignment="1" applyProtection="1">
      <alignment vertical="center"/>
    </xf>
    <xf numFmtId="49" fontId="18" fillId="0" borderId="0" xfId="0" applyNumberFormat="1" applyFont="1" applyFill="1" applyBorder="1" applyAlignment="1" applyProtection="1">
      <alignment horizontal="right" vertical="center"/>
    </xf>
    <xf numFmtId="1" fontId="4" fillId="0" borderId="0" xfId="0" applyNumberFormat="1" applyFont="1" applyFill="1" applyBorder="1" applyAlignment="1" applyProtection="1">
      <alignment vertical="center"/>
    </xf>
    <xf numFmtId="164" fontId="10" fillId="0" borderId="0" xfId="0" applyNumberFormat="1" applyFont="1" applyFill="1" applyBorder="1" applyAlignment="1" applyProtection="1"/>
    <xf numFmtId="0" fontId="2" fillId="0" borderId="9" xfId="0" applyFont="1" applyFill="1" applyBorder="1" applyAlignment="1" applyProtection="1">
      <alignment vertical="center"/>
    </xf>
    <xf numFmtId="49" fontId="8" fillId="0" borderId="0" xfId="0" applyNumberFormat="1" applyFont="1" applyFill="1" applyBorder="1" applyAlignment="1" applyProtection="1">
      <alignment horizontal="right" vertical="center"/>
    </xf>
    <xf numFmtId="0" fontId="2" fillId="0" borderId="9" xfId="0" applyFont="1" applyFill="1" applyBorder="1" applyAlignment="1" applyProtection="1">
      <alignment vertical="top"/>
    </xf>
    <xf numFmtId="0" fontId="8" fillId="0" borderId="0" xfId="0" applyFont="1" applyFill="1" applyAlignment="1" applyProtection="1">
      <alignment horizontal="right" vertical="center"/>
    </xf>
    <xf numFmtId="166" fontId="8" fillId="0" borderId="0" xfId="0" applyNumberFormat="1" applyFont="1" applyFill="1" applyBorder="1" applyAlignment="1" applyProtection="1">
      <alignment horizontal="center"/>
    </xf>
    <xf numFmtId="166" fontId="8" fillId="0" borderId="0" xfId="0" applyNumberFormat="1" applyFont="1" applyFill="1" applyBorder="1" applyAlignment="1" applyProtection="1">
      <alignment horizontal="center" vertical="top"/>
    </xf>
    <xf numFmtId="2" fontId="8" fillId="0" borderId="0" xfId="0" applyNumberFormat="1" applyFont="1" applyFill="1" applyBorder="1" applyAlignment="1" applyProtection="1">
      <alignment horizontal="center"/>
    </xf>
    <xf numFmtId="166" fontId="8" fillId="0" borderId="0" xfId="0" applyNumberFormat="1" applyFont="1" applyFill="1" applyAlignment="1" applyProtection="1">
      <alignment horizontal="center" vertical="top"/>
    </xf>
    <xf numFmtId="0" fontId="8" fillId="0" borderId="0" xfId="0" applyFont="1" applyFill="1" applyBorder="1" applyAlignment="1" applyProtection="1">
      <alignment horizontal="center" vertical="top"/>
    </xf>
    <xf numFmtId="164" fontId="8" fillId="6" borderId="0" xfId="0" applyNumberFormat="1" applyFont="1" applyFill="1" applyBorder="1" applyAlignment="1" applyProtection="1">
      <alignment horizontal="center"/>
    </xf>
    <xf numFmtId="164" fontId="8" fillId="6" borderId="0" xfId="0" applyNumberFormat="1" applyFont="1" applyFill="1" applyBorder="1" applyAlignment="1" applyProtection="1">
      <alignment horizontal="center" vertical="top"/>
    </xf>
    <xf numFmtId="10" fontId="3" fillId="14" borderId="1" xfId="0" applyNumberFormat="1" applyFont="1" applyFill="1" applyBorder="1" applyAlignment="1" applyProtection="1">
      <alignment vertical="center"/>
      <protection locked="0"/>
    </xf>
    <xf numFmtId="167" fontId="8" fillId="0" borderId="0" xfId="0" applyNumberFormat="1" applyFont="1" applyFill="1" applyBorder="1" applyAlignment="1" applyProtection="1">
      <alignment horizontal="center"/>
    </xf>
    <xf numFmtId="165" fontId="17" fillId="4" borderId="3" xfId="1" applyNumberFormat="1" applyFont="1" applyFill="1" applyBorder="1" applyAlignment="1" applyProtection="1">
      <alignment horizontal="center" vertical="center"/>
    </xf>
    <xf numFmtId="49" fontId="4" fillId="15" borderId="7" xfId="0" applyNumberFormat="1" applyFont="1" applyFill="1" applyBorder="1" applyAlignment="1" applyProtection="1"/>
    <xf numFmtId="49" fontId="4" fillId="15" borderId="4" xfId="0" applyNumberFormat="1" applyFont="1" applyFill="1" applyBorder="1" applyAlignment="1" applyProtection="1"/>
    <xf numFmtId="0" fontId="3" fillId="15" borderId="4" xfId="0" applyFont="1" applyFill="1" applyBorder="1" applyAlignment="1" applyProtection="1">
      <alignment vertical="center"/>
    </xf>
    <xf numFmtId="0" fontId="3" fillId="15" borderId="8" xfId="0" applyFont="1" applyFill="1" applyBorder="1" applyAlignment="1" applyProtection="1">
      <alignment vertical="center"/>
    </xf>
    <xf numFmtId="0" fontId="3" fillId="15" borderId="6" xfId="0" applyFont="1" applyFill="1" applyBorder="1" applyAlignment="1" applyProtection="1">
      <alignment vertical="center"/>
    </xf>
    <xf numFmtId="0" fontId="3" fillId="15" borderId="0" xfId="0" applyFont="1" applyFill="1" applyBorder="1" applyAlignment="1" applyProtection="1">
      <alignment vertical="center"/>
    </xf>
    <xf numFmtId="49" fontId="14" fillId="15" borderId="0" xfId="0" applyNumberFormat="1" applyFont="1" applyFill="1" applyBorder="1" applyAlignment="1" applyProtection="1">
      <alignment horizontal="right" vertical="center"/>
    </xf>
    <xf numFmtId="49" fontId="5" fillId="15" borderId="0" xfId="0" applyNumberFormat="1" applyFont="1" applyFill="1" applyBorder="1" applyAlignment="1" applyProtection="1">
      <alignment vertical="center"/>
    </xf>
    <xf numFmtId="49" fontId="5" fillId="15" borderId="0" xfId="0" applyNumberFormat="1" applyFont="1" applyFill="1" applyBorder="1" applyAlignment="1" applyProtection="1">
      <alignment horizontal="right" vertical="center"/>
    </xf>
    <xf numFmtId="0" fontId="3" fillId="15" borderId="9" xfId="0" applyFont="1" applyFill="1" applyBorder="1" applyAlignment="1" applyProtection="1">
      <alignment vertical="center"/>
    </xf>
    <xf numFmtId="49" fontId="3" fillId="15" borderId="6" xfId="0" applyNumberFormat="1" applyFont="1" applyFill="1" applyBorder="1" applyAlignment="1" applyProtection="1">
      <alignment vertical="center"/>
    </xf>
    <xf numFmtId="0" fontId="12" fillId="15" borderId="0" xfId="0" applyFont="1" applyFill="1" applyBorder="1" applyAlignment="1" applyProtection="1">
      <alignment horizontal="center" vertical="center" wrapText="1"/>
    </xf>
    <xf numFmtId="164" fontId="14" fillId="15" borderId="0" xfId="0" applyNumberFormat="1" applyFont="1" applyFill="1" applyBorder="1" applyAlignment="1" applyProtection="1">
      <alignment horizontal="right" vertical="center"/>
    </xf>
    <xf numFmtId="49" fontId="3" fillId="15" borderId="0" xfId="0" applyNumberFormat="1" applyFont="1" applyFill="1" applyBorder="1" applyAlignment="1" applyProtection="1">
      <alignment vertical="center"/>
    </xf>
    <xf numFmtId="166" fontId="3" fillId="15" borderId="0" xfId="0" applyNumberFormat="1" applyFont="1" applyFill="1" applyBorder="1" applyAlignment="1" applyProtection="1">
      <alignment vertical="center"/>
    </xf>
    <xf numFmtId="49" fontId="4" fillId="15" borderId="0" xfId="0" applyNumberFormat="1" applyFont="1" applyFill="1" applyBorder="1" applyAlignment="1" applyProtection="1">
      <alignment horizontal="right" vertical="center"/>
    </xf>
    <xf numFmtId="164" fontId="3" fillId="15" borderId="0" xfId="0" applyNumberFormat="1" applyFont="1" applyFill="1" applyBorder="1" applyAlignment="1" applyProtection="1">
      <alignment horizontal="right" vertical="center"/>
    </xf>
    <xf numFmtId="0" fontId="3" fillId="15" borderId="10" xfId="0" applyFont="1" applyFill="1" applyBorder="1" applyAlignment="1" applyProtection="1">
      <alignment vertical="center"/>
    </xf>
    <xf numFmtId="0" fontId="3" fillId="15" borderId="5" xfId="0" applyFont="1" applyFill="1" applyBorder="1" applyAlignment="1" applyProtection="1">
      <alignment vertical="center"/>
    </xf>
    <xf numFmtId="49" fontId="4" fillId="15" borderId="5" xfId="0" applyNumberFormat="1" applyFont="1" applyFill="1" applyBorder="1" applyAlignment="1" applyProtection="1">
      <alignment horizontal="right" vertical="center"/>
    </xf>
    <xf numFmtId="49" fontId="3" fillId="15" borderId="5" xfId="0" applyNumberFormat="1" applyFont="1" applyFill="1" applyBorder="1" applyAlignment="1" applyProtection="1">
      <alignment horizontal="right" vertical="center"/>
    </xf>
    <xf numFmtId="49" fontId="3" fillId="15" borderId="5" xfId="1" applyNumberFormat="1" applyFont="1" applyFill="1" applyBorder="1" applyAlignment="1" applyProtection="1">
      <alignment vertical="center"/>
    </xf>
    <xf numFmtId="0" fontId="3" fillId="15" borderId="11" xfId="0" applyFont="1" applyFill="1" applyBorder="1" applyAlignment="1" applyProtection="1">
      <alignment vertical="center"/>
    </xf>
    <xf numFmtId="49" fontId="3" fillId="15" borderId="7" xfId="0" applyNumberFormat="1" applyFont="1" applyFill="1" applyBorder="1" applyAlignment="1" applyProtection="1">
      <alignment vertical="center"/>
    </xf>
    <xf numFmtId="49" fontId="3" fillId="15" borderId="4" xfId="0" applyNumberFormat="1" applyFont="1" applyFill="1" applyBorder="1" applyAlignment="1" applyProtection="1">
      <alignment vertical="center"/>
    </xf>
    <xf numFmtId="164" fontId="3" fillId="15" borderId="4" xfId="0" applyNumberFormat="1" applyFont="1" applyFill="1" applyBorder="1" applyAlignment="1" applyProtection="1">
      <alignment horizontal="right" vertical="center"/>
    </xf>
    <xf numFmtId="166" fontId="3" fillId="15" borderId="4" xfId="0" applyNumberFormat="1" applyFont="1" applyFill="1" applyBorder="1" applyAlignment="1" applyProtection="1">
      <alignment vertical="center"/>
    </xf>
    <xf numFmtId="164" fontId="4" fillId="15" borderId="0" xfId="0" applyNumberFormat="1" applyFont="1" applyFill="1" applyBorder="1" applyAlignment="1" applyProtection="1">
      <alignment vertical="center"/>
    </xf>
    <xf numFmtId="164" fontId="4" fillId="15" borderId="0" xfId="0" applyNumberFormat="1" applyFont="1" applyFill="1" applyBorder="1" applyAlignment="1" applyProtection="1">
      <alignment horizontal="right" vertical="center"/>
    </xf>
    <xf numFmtId="164" fontId="4" fillId="15" borderId="6" xfId="0" applyNumberFormat="1" applyFont="1" applyFill="1" applyBorder="1" applyAlignment="1" applyProtection="1">
      <alignment vertical="center"/>
    </xf>
    <xf numFmtId="49" fontId="3" fillId="15" borderId="10" xfId="0" applyNumberFormat="1" applyFont="1" applyFill="1" applyBorder="1" applyAlignment="1" applyProtection="1">
      <alignment vertical="center"/>
    </xf>
    <xf numFmtId="49" fontId="3" fillId="15" borderId="5" xfId="0" applyNumberFormat="1" applyFont="1" applyFill="1" applyBorder="1" applyAlignment="1" applyProtection="1">
      <alignment vertical="center"/>
    </xf>
    <xf numFmtId="164" fontId="3" fillId="15" borderId="5" xfId="0" applyNumberFormat="1" applyFont="1" applyFill="1" applyBorder="1" applyAlignment="1" applyProtection="1">
      <alignment horizontal="right" vertical="center"/>
    </xf>
    <xf numFmtId="166" fontId="3" fillId="15" borderId="5" xfId="0" applyNumberFormat="1" applyFont="1" applyFill="1" applyBorder="1" applyAlignment="1" applyProtection="1">
      <alignment vertical="center"/>
    </xf>
    <xf numFmtId="49" fontId="3" fillId="0" borderId="12" xfId="0" applyNumberFormat="1" applyFont="1" applyFill="1" applyBorder="1" applyAlignment="1" applyProtection="1">
      <alignment horizontal="right" vertical="center"/>
    </xf>
    <xf numFmtId="49" fontId="9" fillId="17" borderId="1" xfId="0" applyNumberFormat="1" applyFont="1" applyFill="1" applyBorder="1" applyAlignment="1" applyProtection="1">
      <alignment horizontal="right" vertical="center"/>
      <protection locked="0"/>
    </xf>
    <xf numFmtId="49" fontId="9" fillId="16" borderId="2" xfId="0" applyNumberFormat="1" applyFont="1" applyFill="1" applyBorder="1" applyAlignment="1" applyProtection="1">
      <alignment horizontal="left" vertical="center"/>
      <protection locked="0"/>
    </xf>
    <xf numFmtId="49" fontId="20" fillId="6" borderId="6" xfId="0" applyNumberFormat="1" applyFont="1" applyFill="1" applyBorder="1" applyAlignment="1" applyProtection="1">
      <alignment horizontal="center" vertical="top"/>
    </xf>
    <xf numFmtId="49" fontId="9" fillId="6" borderId="6" xfId="0" applyNumberFormat="1" applyFont="1" applyFill="1" applyBorder="1" applyAlignment="1" applyProtection="1">
      <alignment horizontal="left" vertical="center"/>
    </xf>
    <xf numFmtId="0" fontId="8" fillId="6" borderId="0" xfId="0" applyFont="1" applyFill="1" applyBorder="1" applyAlignment="1" applyProtection="1">
      <alignment horizontal="center"/>
    </xf>
    <xf numFmtId="0" fontId="10" fillId="6" borderId="4" xfId="0" applyFont="1" applyFill="1" applyBorder="1" applyAlignment="1" applyProtection="1">
      <alignment horizontal="center" vertical="center"/>
    </xf>
    <xf numFmtId="49" fontId="11" fillId="6" borderId="8" xfId="0" applyNumberFormat="1" applyFont="1" applyFill="1" applyBorder="1" applyAlignment="1" applyProtection="1">
      <alignment horizontal="center"/>
    </xf>
    <xf numFmtId="0" fontId="8" fillId="6" borderId="9" xfId="0" applyFont="1" applyFill="1" applyBorder="1" applyAlignment="1" applyProtection="1">
      <alignment horizontal="center"/>
    </xf>
    <xf numFmtId="166" fontId="8" fillId="6" borderId="9" xfId="0" applyNumberFormat="1" applyFont="1" applyFill="1" applyBorder="1" applyAlignment="1" applyProtection="1">
      <alignment horizontal="center" vertical="top"/>
    </xf>
    <xf numFmtId="49" fontId="17" fillId="6" borderId="5" xfId="0" applyNumberFormat="1" applyFont="1" applyFill="1" applyBorder="1" applyAlignment="1" applyProtection="1">
      <alignment horizontal="center" vertical="center"/>
    </xf>
    <xf numFmtId="164" fontId="17" fillId="6" borderId="5" xfId="0" applyNumberFormat="1" applyFont="1" applyFill="1" applyBorder="1" applyAlignment="1" applyProtection="1">
      <alignment horizontal="right" vertical="center"/>
    </xf>
    <xf numFmtId="49" fontId="17" fillId="6" borderId="5" xfId="0" applyNumberFormat="1" applyFont="1" applyFill="1" applyBorder="1" applyAlignment="1" applyProtection="1">
      <alignment horizontal="left" vertical="center"/>
    </xf>
    <xf numFmtId="165" fontId="17" fillId="6" borderId="5" xfId="1" applyNumberFormat="1" applyFont="1" applyFill="1" applyBorder="1" applyAlignment="1" applyProtection="1">
      <alignment vertical="center"/>
    </xf>
    <xf numFmtId="49" fontId="9" fillId="6" borderId="10" xfId="0" applyNumberFormat="1" applyFont="1" applyFill="1" applyBorder="1" applyAlignment="1" applyProtection="1">
      <alignment horizontal="left" vertical="center"/>
    </xf>
    <xf numFmtId="49" fontId="9" fillId="17" borderId="13" xfId="0" applyNumberFormat="1" applyFont="1" applyFill="1" applyBorder="1" applyAlignment="1" applyProtection="1">
      <alignment horizontal="right" vertical="center"/>
      <protection locked="0"/>
    </xf>
    <xf numFmtId="49" fontId="9" fillId="16" borderId="10" xfId="0" applyNumberFormat="1" applyFont="1" applyFill="1" applyBorder="1" applyAlignment="1" applyProtection="1">
      <alignment horizontal="left" vertical="center"/>
      <protection locked="0"/>
    </xf>
    <xf numFmtId="0" fontId="19" fillId="6" borderId="7" xfId="0" applyFont="1" applyFill="1" applyBorder="1" applyAlignment="1" applyProtection="1">
      <alignment horizontal="center"/>
    </xf>
    <xf numFmtId="165" fontId="17" fillId="6" borderId="11" xfId="1" applyNumberFormat="1" applyFont="1" applyFill="1" applyBorder="1" applyAlignment="1" applyProtection="1">
      <alignment vertical="center"/>
    </xf>
    <xf numFmtId="0" fontId="3" fillId="6" borderId="6" xfId="0" applyFont="1" applyFill="1" applyBorder="1" applyAlignment="1" applyProtection="1"/>
    <xf numFmtId="0" fontId="3" fillId="6" borderId="7" xfId="0" applyFont="1" applyFill="1" applyBorder="1" applyAlignment="1" applyProtection="1"/>
    <xf numFmtId="0" fontId="9" fillId="6" borderId="4" xfId="0" applyFont="1" applyFill="1" applyBorder="1" applyAlignment="1" applyProtection="1"/>
    <xf numFmtId="49" fontId="9" fillId="6" borderId="4" xfId="0" applyNumberFormat="1" applyFont="1" applyFill="1" applyBorder="1" applyAlignment="1" applyProtection="1">
      <alignment horizontal="center"/>
    </xf>
    <xf numFmtId="164" fontId="8" fillId="6" borderId="4" xfId="0" applyNumberFormat="1" applyFont="1" applyFill="1" applyBorder="1" applyAlignment="1" applyProtection="1">
      <alignment horizontal="center"/>
    </xf>
    <xf numFmtId="49" fontId="8" fillId="6" borderId="4" xfId="0" applyNumberFormat="1" applyFont="1" applyFill="1" applyBorder="1" applyAlignment="1" applyProtection="1">
      <alignment horizontal="center"/>
    </xf>
    <xf numFmtId="167" fontId="8" fillId="6" borderId="4" xfId="0" applyNumberFormat="1" applyFont="1" applyFill="1" applyBorder="1" applyAlignment="1" applyProtection="1">
      <alignment horizontal="center"/>
    </xf>
    <xf numFmtId="167" fontId="8" fillId="6" borderId="8" xfId="0" applyNumberFormat="1" applyFont="1" applyFill="1" applyBorder="1" applyAlignment="1" applyProtection="1">
      <alignment horizontal="center"/>
    </xf>
    <xf numFmtId="167" fontId="8" fillId="6" borderId="9" xfId="0" applyNumberFormat="1" applyFont="1" applyFill="1" applyBorder="1" applyAlignment="1" applyProtection="1">
      <alignment horizontal="center"/>
    </xf>
    <xf numFmtId="49" fontId="9" fillId="6" borderId="5" xfId="0" applyNumberFormat="1" applyFont="1" applyFill="1" applyBorder="1" applyAlignment="1" applyProtection="1">
      <alignment horizontal="right" vertical="center"/>
    </xf>
    <xf numFmtId="49" fontId="9" fillId="6" borderId="5" xfId="0" applyNumberFormat="1" applyFont="1" applyFill="1" applyBorder="1" applyAlignment="1" applyProtection="1">
      <alignment horizontal="left" vertical="center"/>
    </xf>
    <xf numFmtId="0" fontId="3" fillId="6" borderId="10" xfId="0" applyFont="1" applyFill="1" applyBorder="1" applyAlignment="1" applyProtection="1">
      <alignment vertical="center"/>
    </xf>
    <xf numFmtId="167" fontId="8" fillId="6" borderId="0" xfId="0" applyNumberFormat="1" applyFont="1" applyFill="1" applyBorder="1" applyAlignment="1" applyProtection="1">
      <alignment horizontal="center" vertical="top"/>
    </xf>
    <xf numFmtId="2" fontId="17" fillId="6" borderId="5" xfId="0" applyNumberFormat="1" applyFont="1" applyFill="1" applyBorder="1" applyAlignment="1" applyProtection="1">
      <alignment horizontal="right" vertical="center"/>
    </xf>
    <xf numFmtId="2" fontId="17" fillId="6" borderId="5" xfId="1" applyNumberFormat="1" applyFont="1" applyFill="1" applyBorder="1" applyAlignment="1" applyProtection="1">
      <alignment vertical="center"/>
    </xf>
    <xf numFmtId="167" fontId="8" fillId="6" borderId="9" xfId="0" applyNumberFormat="1" applyFont="1" applyFill="1" applyBorder="1" applyAlignment="1" applyProtection="1">
      <alignment horizontal="center" vertical="top"/>
    </xf>
    <xf numFmtId="44" fontId="17" fillId="6" borderId="9" xfId="1" applyNumberFormat="1" applyFont="1" applyFill="1" applyBorder="1" applyAlignment="1" applyProtection="1">
      <alignment horizontal="center" vertical="center"/>
      <protection locked="0"/>
    </xf>
    <xf numFmtId="2" fontId="17" fillId="6" borderId="11" xfId="1" applyNumberFormat="1" applyFont="1" applyFill="1" applyBorder="1" applyAlignment="1" applyProtection="1">
      <alignment vertical="center"/>
    </xf>
    <xf numFmtId="0" fontId="3" fillId="6" borderId="4" xfId="0" applyFont="1" applyFill="1" applyBorder="1" applyAlignment="1" applyProtection="1"/>
    <xf numFmtId="164" fontId="4" fillId="6" borderId="4" xfId="0" applyNumberFormat="1" applyFont="1" applyFill="1" applyBorder="1" applyAlignment="1" applyProtection="1">
      <alignment horizontal="center"/>
    </xf>
    <xf numFmtId="0" fontId="4" fillId="6" borderId="4" xfId="0" applyFont="1" applyFill="1" applyBorder="1" applyAlignment="1" applyProtection="1">
      <alignment horizontal="center"/>
    </xf>
    <xf numFmtId="0" fontId="4" fillId="6" borderId="8" xfId="0" applyFont="1" applyFill="1" applyBorder="1" applyAlignment="1" applyProtection="1">
      <alignment horizontal="center"/>
    </xf>
    <xf numFmtId="165" fontId="17" fillId="6" borderId="9" xfId="1" applyNumberFormat="1" applyFont="1" applyFill="1" applyBorder="1" applyAlignment="1" applyProtection="1">
      <alignment horizontal="center" vertical="center"/>
    </xf>
    <xf numFmtId="1" fontId="4" fillId="0" borderId="0" xfId="0" applyNumberFormat="1" applyFont="1" applyFill="1" applyBorder="1" applyAlignment="1" applyProtection="1">
      <alignment horizontal="center" vertical="center"/>
    </xf>
    <xf numFmtId="1" fontId="4" fillId="3" borderId="1" xfId="0" applyNumberFormat="1" applyFont="1" applyFill="1" applyBorder="1" applyAlignment="1" applyProtection="1">
      <alignment horizontal="center" vertical="center"/>
    </xf>
    <xf numFmtId="165" fontId="17" fillId="6" borderId="0" xfId="1" applyNumberFormat="1" applyFont="1" applyFill="1" applyBorder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/>
    </xf>
    <xf numFmtId="49" fontId="8" fillId="6" borderId="5" xfId="0" applyNumberFormat="1" applyFont="1" applyFill="1" applyBorder="1" applyAlignment="1" applyProtection="1">
      <alignment horizontal="center"/>
    </xf>
    <xf numFmtId="164" fontId="17" fillId="12" borderId="1" xfId="0" applyNumberFormat="1" applyFont="1" applyFill="1" applyBorder="1" applyAlignment="1" applyProtection="1">
      <alignment horizontal="right" vertical="center"/>
    </xf>
    <xf numFmtId="49" fontId="17" fillId="2" borderId="2" xfId="0" applyNumberFormat="1" applyFont="1" applyFill="1" applyBorder="1" applyAlignment="1" applyProtection="1">
      <alignment horizontal="center" vertical="center"/>
      <protection locked="0"/>
    </xf>
    <xf numFmtId="49" fontId="17" fillId="2" borderId="12" xfId="0" applyNumberFormat="1" applyFont="1" applyFill="1" applyBorder="1" applyAlignment="1" applyProtection="1">
      <alignment horizontal="center" vertical="center"/>
      <protection locked="0"/>
    </xf>
    <xf numFmtId="49" fontId="17" fillId="2" borderId="3" xfId="0" applyNumberFormat="1" applyFont="1" applyFill="1" applyBorder="1" applyAlignment="1" applyProtection="1">
      <alignment horizontal="center" vertical="center"/>
      <protection locked="0"/>
    </xf>
    <xf numFmtId="165" fontId="5" fillId="13" borderId="2" xfId="1" applyNumberFormat="1" applyFont="1" applyFill="1" applyBorder="1" applyAlignment="1" applyProtection="1">
      <alignment horizontal="center" vertical="center"/>
    </xf>
    <xf numFmtId="165" fontId="5" fillId="13" borderId="12" xfId="1" applyNumberFormat="1" applyFont="1" applyFill="1" applyBorder="1" applyAlignment="1" applyProtection="1">
      <alignment horizontal="center" vertical="center"/>
    </xf>
    <xf numFmtId="165" fontId="5" fillId="13" borderId="3" xfId="1" applyNumberFormat="1" applyFont="1" applyFill="1" applyBorder="1" applyAlignment="1" applyProtection="1">
      <alignment horizontal="center" vertical="center"/>
    </xf>
    <xf numFmtId="49" fontId="3" fillId="9" borderId="2" xfId="0" applyNumberFormat="1" applyFont="1" applyFill="1" applyBorder="1" applyAlignment="1" applyProtection="1">
      <alignment horizontal="center" vertical="center"/>
      <protection locked="0"/>
    </xf>
    <xf numFmtId="49" fontId="3" fillId="9" borderId="12" xfId="0" applyNumberFormat="1" applyFont="1" applyFill="1" applyBorder="1" applyAlignment="1" applyProtection="1">
      <alignment horizontal="center" vertical="center"/>
      <protection locked="0"/>
    </xf>
    <xf numFmtId="49" fontId="3" fillId="9" borderId="3" xfId="0" applyNumberFormat="1" applyFont="1" applyFill="1" applyBorder="1" applyAlignment="1" applyProtection="1">
      <alignment horizontal="center" vertical="center"/>
      <protection locked="0"/>
    </xf>
    <xf numFmtId="49" fontId="3" fillId="5" borderId="2" xfId="0" applyNumberFormat="1" applyFont="1" applyFill="1" applyBorder="1" applyAlignment="1" applyProtection="1">
      <alignment horizontal="center" vertical="center"/>
      <protection locked="0"/>
    </xf>
    <xf numFmtId="49" fontId="3" fillId="5" borderId="12" xfId="0" applyNumberFormat="1" applyFont="1" applyFill="1" applyBorder="1" applyAlignment="1" applyProtection="1">
      <alignment horizontal="center" vertical="center"/>
      <protection locked="0"/>
    </xf>
    <xf numFmtId="49" fontId="3" fillId="5" borderId="3" xfId="0" applyNumberFormat="1" applyFont="1" applyFill="1" applyBorder="1" applyAlignment="1" applyProtection="1">
      <alignment horizontal="center" vertical="center"/>
      <protection locked="0"/>
    </xf>
    <xf numFmtId="49" fontId="8" fillId="0" borderId="0" xfId="0" applyNumberFormat="1" applyFont="1" applyFill="1" applyBorder="1" applyAlignment="1" applyProtection="1">
      <alignment horizontal="center"/>
    </xf>
    <xf numFmtId="1" fontId="13" fillId="3" borderId="2" xfId="0" applyNumberFormat="1" applyFont="1" applyFill="1" applyBorder="1" applyAlignment="1" applyProtection="1">
      <alignment horizontal="center" vertical="center"/>
    </xf>
    <xf numFmtId="1" fontId="13" fillId="3" borderId="12" xfId="0" applyNumberFormat="1" applyFont="1" applyFill="1" applyBorder="1" applyAlignment="1" applyProtection="1">
      <alignment horizontal="center" vertical="center"/>
    </xf>
    <xf numFmtId="1" fontId="13" fillId="3" borderId="3" xfId="0" applyNumberFormat="1" applyFont="1" applyFill="1" applyBorder="1" applyAlignment="1" applyProtection="1">
      <alignment horizontal="center" vertical="center"/>
    </xf>
    <xf numFmtId="49" fontId="13" fillId="3" borderId="2" xfId="0" applyNumberFormat="1" applyFont="1" applyFill="1" applyBorder="1" applyAlignment="1" applyProtection="1">
      <alignment horizontal="center" vertical="center"/>
    </xf>
    <xf numFmtId="49" fontId="13" fillId="3" borderId="12" xfId="0" applyNumberFormat="1" applyFont="1" applyFill="1" applyBorder="1" applyAlignment="1" applyProtection="1">
      <alignment horizontal="center" vertical="center"/>
    </xf>
    <xf numFmtId="49" fontId="13" fillId="3" borderId="3" xfId="0" applyNumberFormat="1" applyFont="1" applyFill="1" applyBorder="1" applyAlignment="1" applyProtection="1">
      <alignment horizontal="center" vertical="center"/>
    </xf>
    <xf numFmtId="165" fontId="5" fillId="7" borderId="7" xfId="1" applyNumberFormat="1" applyFont="1" applyFill="1" applyBorder="1" applyAlignment="1" applyProtection="1">
      <alignment horizontal="center" vertical="center"/>
    </xf>
    <xf numFmtId="165" fontId="5" fillId="7" borderId="4" xfId="1" applyNumberFormat="1" applyFont="1" applyFill="1" applyBorder="1" applyAlignment="1" applyProtection="1">
      <alignment horizontal="center" vertical="center"/>
    </xf>
    <xf numFmtId="165" fontId="5" fillId="7" borderId="8" xfId="1" applyNumberFormat="1" applyFont="1" applyFill="1" applyBorder="1" applyAlignment="1" applyProtection="1">
      <alignment horizontal="center" vertical="center"/>
    </xf>
    <xf numFmtId="165" fontId="5" fillId="7" borderId="10" xfId="1" applyNumberFormat="1" applyFont="1" applyFill="1" applyBorder="1" applyAlignment="1" applyProtection="1">
      <alignment horizontal="center" vertical="center"/>
    </xf>
    <xf numFmtId="165" fontId="5" fillId="7" borderId="5" xfId="1" applyNumberFormat="1" applyFont="1" applyFill="1" applyBorder="1" applyAlignment="1" applyProtection="1">
      <alignment horizontal="center" vertical="center"/>
    </xf>
    <xf numFmtId="165" fontId="5" fillId="7" borderId="11" xfId="1" applyNumberFormat="1" applyFont="1" applyFill="1" applyBorder="1" applyAlignment="1" applyProtection="1">
      <alignment horizontal="center" vertical="center"/>
    </xf>
    <xf numFmtId="165" fontId="5" fillId="0" borderId="0" xfId="1" applyNumberFormat="1" applyFont="1" applyFill="1" applyBorder="1" applyAlignment="1" applyProtection="1">
      <alignment horizontal="right" vertical="center"/>
    </xf>
    <xf numFmtId="49" fontId="4" fillId="8" borderId="7" xfId="0" applyNumberFormat="1" applyFont="1" applyFill="1" applyBorder="1" applyAlignment="1" applyProtection="1">
      <alignment horizontal="center" vertical="center"/>
    </xf>
    <xf numFmtId="49" fontId="4" fillId="8" borderId="4" xfId="0" applyNumberFormat="1" applyFont="1" applyFill="1" applyBorder="1" applyAlignment="1" applyProtection="1">
      <alignment horizontal="center" vertical="center"/>
    </xf>
    <xf numFmtId="49" fontId="4" fillId="8" borderId="8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/>
    </xf>
    <xf numFmtId="165" fontId="4" fillId="13" borderId="2" xfId="1" applyNumberFormat="1" applyFont="1" applyFill="1" applyBorder="1" applyAlignment="1" applyProtection="1">
      <alignment horizontal="center" vertical="center"/>
    </xf>
    <xf numFmtId="165" fontId="4" fillId="13" borderId="12" xfId="1" applyNumberFormat="1" applyFont="1" applyFill="1" applyBorder="1" applyAlignment="1" applyProtection="1">
      <alignment horizontal="center" vertical="center"/>
    </xf>
    <xf numFmtId="165" fontId="4" fillId="13" borderId="3" xfId="1" applyNumberFormat="1" applyFont="1" applyFill="1" applyBorder="1" applyAlignment="1" applyProtection="1">
      <alignment horizontal="center" vertical="center"/>
    </xf>
    <xf numFmtId="49" fontId="4" fillId="8" borderId="6" xfId="0" applyNumberFormat="1" applyFont="1" applyFill="1" applyBorder="1" applyAlignment="1" applyProtection="1">
      <alignment horizontal="center" vertical="center"/>
    </xf>
    <xf numFmtId="49" fontId="4" fillId="8" borderId="0" xfId="0" applyNumberFormat="1" applyFont="1" applyFill="1" applyBorder="1" applyAlignment="1" applyProtection="1">
      <alignment horizontal="center" vertical="center"/>
    </xf>
    <xf numFmtId="49" fontId="4" fillId="8" borderId="9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vertical="center"/>
    </xf>
    <xf numFmtId="49" fontId="2" fillId="5" borderId="2" xfId="0" applyNumberFormat="1" applyFont="1" applyFill="1" applyBorder="1" applyAlignment="1" applyProtection="1">
      <alignment horizontal="center" vertical="center"/>
      <protection locked="0"/>
    </xf>
    <xf numFmtId="49" fontId="2" fillId="5" borderId="12" xfId="0" applyNumberFormat="1" applyFont="1" applyFill="1" applyBorder="1" applyAlignment="1" applyProtection="1">
      <alignment horizontal="center" vertical="center"/>
      <protection locked="0"/>
    </xf>
    <xf numFmtId="49" fontId="2" fillId="5" borderId="3" xfId="0" applyNumberFormat="1" applyFont="1" applyFill="1" applyBorder="1" applyAlignment="1" applyProtection="1">
      <alignment horizontal="center" vertical="center"/>
      <protection locked="0"/>
    </xf>
    <xf numFmtId="49" fontId="11" fillId="6" borderId="4" xfId="0" applyNumberFormat="1" applyFont="1" applyFill="1" applyBorder="1" applyAlignment="1" applyProtection="1">
      <alignment horizontal="center"/>
    </xf>
    <xf numFmtId="168" fontId="7" fillId="5" borderId="2" xfId="0" applyNumberFormat="1" applyFont="1" applyFill="1" applyBorder="1" applyAlignment="1" applyProtection="1">
      <alignment horizontal="center" vertical="center"/>
      <protection locked="0"/>
    </xf>
    <xf numFmtId="168" fontId="7" fillId="5" borderId="12" xfId="0" applyNumberFormat="1" applyFont="1" applyFill="1" applyBorder="1" applyAlignment="1" applyProtection="1">
      <alignment horizontal="center" vertical="center"/>
      <protection locked="0"/>
    </xf>
    <xf numFmtId="168" fontId="7" fillId="5" borderId="3" xfId="0" applyNumberFormat="1" applyFont="1" applyFill="1" applyBorder="1" applyAlignment="1" applyProtection="1">
      <alignment horizontal="center" vertical="center"/>
      <protection locked="0"/>
    </xf>
    <xf numFmtId="49" fontId="17" fillId="2" borderId="2" xfId="0" applyNumberFormat="1" applyFont="1" applyFill="1" applyBorder="1" applyAlignment="1" applyProtection="1">
      <alignment horizontal="left" vertical="center"/>
      <protection locked="0"/>
    </xf>
    <xf numFmtId="49" fontId="17" fillId="2" borderId="12" xfId="0" applyNumberFormat="1" applyFont="1" applyFill="1" applyBorder="1" applyAlignment="1" applyProtection="1">
      <alignment horizontal="left" vertical="center"/>
      <protection locked="0"/>
    </xf>
    <xf numFmtId="49" fontId="17" fillId="2" borderId="3" xfId="0" applyNumberFormat="1" applyFont="1" applyFill="1" applyBorder="1" applyAlignment="1" applyProtection="1">
      <alignment horizontal="left" vertical="center"/>
      <protection locked="0"/>
    </xf>
    <xf numFmtId="49" fontId="17" fillId="2" borderId="1" xfId="0" applyNumberFormat="1" applyFont="1" applyFill="1" applyBorder="1" applyAlignment="1" applyProtection="1">
      <alignment horizontal="center" vertical="center"/>
      <protection locked="0"/>
    </xf>
    <xf numFmtId="49" fontId="8" fillId="6" borderId="0" xfId="0" applyNumberFormat="1" applyFont="1" applyFill="1" applyBorder="1" applyAlignment="1" applyProtection="1">
      <alignment horizontal="center" vertical="top"/>
    </xf>
    <xf numFmtId="2" fontId="3" fillId="14" borderId="2" xfId="0" applyNumberFormat="1" applyFont="1" applyFill="1" applyBorder="1" applyAlignment="1" applyProtection="1">
      <alignment horizontal="center" vertical="center"/>
      <protection locked="0"/>
    </xf>
    <xf numFmtId="2" fontId="3" fillId="14" borderId="3" xfId="0" applyNumberFormat="1" applyFont="1" applyFill="1" applyBorder="1" applyAlignment="1" applyProtection="1">
      <alignment horizontal="center" vertical="center"/>
      <protection locked="0"/>
    </xf>
    <xf numFmtId="49" fontId="14" fillId="0" borderId="5" xfId="0" applyNumberFormat="1" applyFont="1" applyFill="1" applyBorder="1" applyAlignment="1" applyProtection="1">
      <alignment horizontal="left" vertical="top"/>
    </xf>
    <xf numFmtId="165" fontId="4" fillId="13" borderId="1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top"/>
    </xf>
    <xf numFmtId="49" fontId="3" fillId="2" borderId="1" xfId="0" applyNumberFormat="1" applyFont="1" applyFill="1" applyBorder="1" applyAlignment="1" applyProtection="1">
      <alignment horizontal="center" vertical="center"/>
    </xf>
  </cellXfs>
  <cellStyles count="2">
    <cellStyle name="Currency 2" xfId="1"/>
    <cellStyle name="Normal" xfId="0" builtinId="0"/>
  </cellStyles>
  <dxfs count="0"/>
  <tableStyles count="0" defaultTableStyle="TableStyleMedium9" defaultPivotStyle="PivotStyleLight16"/>
  <colors>
    <mruColors>
      <color rgb="FFFFFFCC"/>
      <color rgb="FFE7EEF5"/>
      <color rgb="FFF2F6EA"/>
      <color rgb="FFF8EDE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2"/>
  <sheetViews>
    <sheetView showGridLines="0" showRowColHeaders="0" showZeros="0" tabSelected="1" showRuler="0" view="pageLayout" topLeftCell="A10" zoomScaleNormal="100" workbookViewId="0">
      <selection activeCell="B33" sqref="B33:E33"/>
    </sheetView>
  </sheetViews>
  <sheetFormatPr defaultColWidth="0" defaultRowHeight="15" zeroHeight="1" x14ac:dyDescent="0.35"/>
  <cols>
    <col min="1" max="1" width="0.6328125" style="13" customWidth="1"/>
    <col min="2" max="2" width="9.1796875" style="22" customWidth="1"/>
    <col min="3" max="3" width="10.36328125" style="23" customWidth="1"/>
    <col min="4" max="4" width="0.6328125" style="23" customWidth="1"/>
    <col min="5" max="5" width="30.1796875" style="23" customWidth="1"/>
    <col min="6" max="6" width="10.36328125" style="23" customWidth="1"/>
    <col min="7" max="7" width="13.08984375" style="24" customWidth="1"/>
    <col min="8" max="8" width="12.36328125" style="23" customWidth="1"/>
    <col min="9" max="9" width="0.6328125" style="70" customWidth="1"/>
    <col min="10" max="10" width="13.453125" style="21" customWidth="1"/>
    <col min="11" max="11" width="0.6328125" style="40" customWidth="1"/>
    <col min="12" max="12" width="7" style="40" customWidth="1"/>
    <col min="13" max="13" width="4.81640625" style="21" customWidth="1"/>
    <col min="14" max="14" width="9.54296875" style="21" customWidth="1"/>
    <col min="15" max="15" width="0.6328125" style="13" customWidth="1"/>
    <col min="16" max="16" width="0.54296875" style="6" customWidth="1"/>
    <col min="17" max="16384" width="7.1796875" style="13" hidden="1"/>
  </cols>
  <sheetData>
    <row r="1" spans="1:16" s="19" customFormat="1" ht="18.649999999999999" customHeight="1" x14ac:dyDescent="0.3">
      <c r="A1" s="247" t="s">
        <v>7</v>
      </c>
      <c r="B1" s="248"/>
      <c r="C1" s="248"/>
      <c r="D1" s="248"/>
      <c r="E1" s="248"/>
      <c r="F1" s="248"/>
      <c r="G1" s="249"/>
      <c r="H1" s="245" t="s">
        <v>8</v>
      </c>
      <c r="I1" s="245"/>
      <c r="J1" s="245"/>
      <c r="K1" s="56"/>
      <c r="L1" s="251"/>
      <c r="M1" s="252"/>
      <c r="N1" s="252"/>
      <c r="O1" s="253"/>
      <c r="P1" s="5"/>
    </row>
    <row r="2" spans="1:16" s="25" customFormat="1" ht="3.65" customHeight="1" x14ac:dyDescent="0.3">
      <c r="A2" s="1"/>
      <c r="B2" s="2"/>
      <c r="C2" s="2"/>
      <c r="D2" s="2"/>
      <c r="E2" s="2"/>
      <c r="F2" s="2"/>
      <c r="G2" s="1"/>
      <c r="H2" s="3"/>
      <c r="I2" s="3"/>
      <c r="J2" s="3"/>
      <c r="K2" s="3"/>
      <c r="L2" s="3"/>
      <c r="M2" s="36"/>
      <c r="N2" s="36"/>
      <c r="O2" s="4"/>
      <c r="P2" s="1"/>
    </row>
    <row r="3" spans="1:16" s="19" customFormat="1" ht="20.9" customHeight="1" x14ac:dyDescent="0.3">
      <c r="A3" s="235" t="s">
        <v>5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7"/>
      <c r="P3" s="5"/>
    </row>
    <row r="4" spans="1:16" s="25" customFormat="1" ht="3.65" customHeight="1" x14ac:dyDescent="0.3">
      <c r="A4" s="98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106"/>
      <c r="P4" s="1"/>
    </row>
    <row r="5" spans="1:16" s="19" customFormat="1" ht="16.25" customHeight="1" x14ac:dyDescent="0.3">
      <c r="A5" s="98"/>
      <c r="B5" s="1"/>
      <c r="C5" s="1"/>
      <c r="D5" s="1"/>
      <c r="E5" s="100" t="s">
        <v>28</v>
      </c>
      <c r="F5" s="95"/>
      <c r="G5" s="116" t="s">
        <v>48</v>
      </c>
      <c r="H5" s="254"/>
      <c r="I5" s="255"/>
      <c r="J5" s="256"/>
      <c r="K5" s="109"/>
      <c r="L5" s="25"/>
      <c r="M5" s="114" t="s">
        <v>46</v>
      </c>
      <c r="N5" s="204">
        <f>ROUNDDOWN((F5*L8),0)</f>
        <v>0</v>
      </c>
      <c r="O5" s="106"/>
      <c r="P5" s="5"/>
    </row>
    <row r="6" spans="1:16" s="1" customFormat="1" ht="3.65" customHeight="1" x14ac:dyDescent="0.3">
      <c r="A6" s="98"/>
      <c r="E6" s="100"/>
      <c r="F6" s="203"/>
      <c r="G6" s="107"/>
      <c r="H6" s="108"/>
      <c r="I6" s="108"/>
      <c r="J6" s="108"/>
      <c r="K6" s="109"/>
      <c r="M6" s="110"/>
      <c r="N6" s="111"/>
      <c r="O6" s="106"/>
    </row>
    <row r="7" spans="1:16" s="19" customFormat="1" ht="15" customHeight="1" x14ac:dyDescent="0.3">
      <c r="A7" s="101"/>
      <c r="B7" s="246" t="s">
        <v>33</v>
      </c>
      <c r="C7" s="246"/>
      <c r="D7" s="178"/>
      <c r="E7" s="167"/>
      <c r="F7" s="250" t="s">
        <v>34</v>
      </c>
      <c r="G7" s="250"/>
      <c r="H7" s="250"/>
      <c r="I7" s="168"/>
      <c r="J7" s="112"/>
      <c r="K7" s="112"/>
      <c r="L7" s="221" t="s">
        <v>26</v>
      </c>
      <c r="M7" s="221"/>
      <c r="N7" s="103"/>
      <c r="O7" s="113"/>
      <c r="P7" s="5"/>
    </row>
    <row r="8" spans="1:16" s="53" customFormat="1" ht="13.75" customHeight="1" x14ac:dyDescent="0.25">
      <c r="A8" s="102"/>
      <c r="B8" s="103" t="s">
        <v>3</v>
      </c>
      <c r="C8" s="103" t="s">
        <v>3</v>
      </c>
      <c r="D8" s="164"/>
      <c r="E8" s="46"/>
      <c r="F8" s="122" t="s">
        <v>0</v>
      </c>
      <c r="G8" s="166" t="s">
        <v>13</v>
      </c>
      <c r="H8" s="166" t="s">
        <v>1</v>
      </c>
      <c r="I8" s="169"/>
      <c r="J8" s="117" t="s">
        <v>15</v>
      </c>
      <c r="K8" s="118"/>
      <c r="L8" s="259">
        <v>1</v>
      </c>
      <c r="M8" s="260"/>
      <c r="N8" s="119" t="s">
        <v>13</v>
      </c>
      <c r="O8" s="115"/>
      <c r="P8" s="52"/>
    </row>
    <row r="9" spans="1:16" s="50" customFormat="1" ht="13.25" customHeight="1" x14ac:dyDescent="0.3">
      <c r="A9" s="104"/>
      <c r="B9" s="105" t="s">
        <v>0</v>
      </c>
      <c r="C9" s="105" t="s">
        <v>1</v>
      </c>
      <c r="D9" s="164"/>
      <c r="E9" s="46" t="s">
        <v>2</v>
      </c>
      <c r="F9" s="123" t="s">
        <v>4</v>
      </c>
      <c r="G9" s="46" t="s">
        <v>14</v>
      </c>
      <c r="H9" s="44" t="s">
        <v>16</v>
      </c>
      <c r="I9" s="170"/>
      <c r="J9" s="120" t="s">
        <v>17</v>
      </c>
      <c r="K9" s="120"/>
      <c r="L9" s="263" t="s">
        <v>27</v>
      </c>
      <c r="M9" s="263"/>
      <c r="N9" s="121" t="s">
        <v>14</v>
      </c>
      <c r="O9" s="61"/>
      <c r="P9" s="49"/>
    </row>
    <row r="10" spans="1:16" ht="13.65" customHeight="1" x14ac:dyDescent="0.3">
      <c r="A10" s="69"/>
      <c r="B10" s="176"/>
      <c r="C10" s="177"/>
      <c r="D10" s="165"/>
      <c r="E10" s="47"/>
      <c r="F10" s="41"/>
      <c r="G10" s="42"/>
      <c r="H10" s="90">
        <v>0</v>
      </c>
      <c r="I10" s="202"/>
      <c r="J10" s="126">
        <f t="shared" ref="J10:J24" si="0">ROUNDUP(L10*H10,3)</f>
        <v>0</v>
      </c>
      <c r="K10" s="62"/>
      <c r="L10" s="208">
        <f t="shared" ref="L10:L24" si="1">F10*$L$8</f>
        <v>0</v>
      </c>
      <c r="M10" s="208"/>
      <c r="N10" s="66">
        <f>G10</f>
        <v>0</v>
      </c>
      <c r="O10" s="37"/>
    </row>
    <row r="11" spans="1:16" ht="13.65" customHeight="1" x14ac:dyDescent="0.3">
      <c r="A11" s="69"/>
      <c r="B11" s="162"/>
      <c r="C11" s="163"/>
      <c r="D11" s="165"/>
      <c r="E11" s="47"/>
      <c r="F11" s="41"/>
      <c r="G11" s="42"/>
      <c r="H11" s="90">
        <v>0</v>
      </c>
      <c r="I11" s="202"/>
      <c r="J11" s="126">
        <f t="shared" si="0"/>
        <v>0</v>
      </c>
      <c r="K11" s="62"/>
      <c r="L11" s="208">
        <f t="shared" si="1"/>
        <v>0</v>
      </c>
      <c r="M11" s="208"/>
      <c r="N11" s="66">
        <f t="shared" ref="N11:N24" si="2">G11</f>
        <v>0</v>
      </c>
      <c r="O11" s="37"/>
    </row>
    <row r="12" spans="1:16" ht="13.65" customHeight="1" x14ac:dyDescent="0.3">
      <c r="A12" s="69"/>
      <c r="B12" s="162"/>
      <c r="C12" s="163"/>
      <c r="D12" s="165"/>
      <c r="E12" s="47"/>
      <c r="F12" s="41"/>
      <c r="G12" s="42"/>
      <c r="H12" s="90">
        <v>0</v>
      </c>
      <c r="I12" s="202"/>
      <c r="J12" s="126">
        <f t="shared" si="0"/>
        <v>0</v>
      </c>
      <c r="K12" s="62"/>
      <c r="L12" s="208">
        <f t="shared" si="1"/>
        <v>0</v>
      </c>
      <c r="M12" s="208"/>
      <c r="N12" s="66">
        <f t="shared" si="2"/>
        <v>0</v>
      </c>
      <c r="O12" s="37"/>
    </row>
    <row r="13" spans="1:16" ht="13.65" customHeight="1" x14ac:dyDescent="0.3">
      <c r="A13" s="69"/>
      <c r="B13" s="162"/>
      <c r="C13" s="163"/>
      <c r="D13" s="165"/>
      <c r="E13" s="47"/>
      <c r="F13" s="41"/>
      <c r="G13" s="42"/>
      <c r="H13" s="90">
        <v>0</v>
      </c>
      <c r="I13" s="202"/>
      <c r="J13" s="126">
        <f t="shared" si="0"/>
        <v>0</v>
      </c>
      <c r="K13" s="62"/>
      <c r="L13" s="208">
        <f t="shared" si="1"/>
        <v>0</v>
      </c>
      <c r="M13" s="208"/>
      <c r="N13" s="66">
        <f t="shared" si="2"/>
        <v>0</v>
      </c>
      <c r="O13" s="37"/>
    </row>
    <row r="14" spans="1:16" ht="13.65" customHeight="1" x14ac:dyDescent="0.3">
      <c r="A14" s="69"/>
      <c r="B14" s="162"/>
      <c r="C14" s="163"/>
      <c r="D14" s="165"/>
      <c r="E14" s="47"/>
      <c r="F14" s="41"/>
      <c r="G14" s="42"/>
      <c r="H14" s="90">
        <v>0</v>
      </c>
      <c r="I14" s="202"/>
      <c r="J14" s="126">
        <f t="shared" si="0"/>
        <v>0</v>
      </c>
      <c r="K14" s="62"/>
      <c r="L14" s="208">
        <f t="shared" si="1"/>
        <v>0</v>
      </c>
      <c r="M14" s="208"/>
      <c r="N14" s="66">
        <f t="shared" si="2"/>
        <v>0</v>
      </c>
      <c r="O14" s="37"/>
    </row>
    <row r="15" spans="1:16" ht="13.65" customHeight="1" x14ac:dyDescent="0.3">
      <c r="A15" s="69"/>
      <c r="B15" s="162"/>
      <c r="C15" s="163"/>
      <c r="D15" s="165"/>
      <c r="E15" s="47"/>
      <c r="F15" s="41"/>
      <c r="G15" s="42"/>
      <c r="H15" s="90">
        <v>0</v>
      </c>
      <c r="I15" s="202"/>
      <c r="J15" s="126">
        <f t="shared" si="0"/>
        <v>0</v>
      </c>
      <c r="K15" s="62"/>
      <c r="L15" s="208">
        <f t="shared" si="1"/>
        <v>0</v>
      </c>
      <c r="M15" s="208"/>
      <c r="N15" s="66">
        <f t="shared" si="2"/>
        <v>0</v>
      </c>
      <c r="O15" s="37"/>
    </row>
    <row r="16" spans="1:16" ht="13.65" customHeight="1" x14ac:dyDescent="0.3">
      <c r="A16" s="69"/>
      <c r="B16" s="162"/>
      <c r="C16" s="163"/>
      <c r="D16" s="165"/>
      <c r="E16" s="47"/>
      <c r="F16" s="41"/>
      <c r="G16" s="42"/>
      <c r="H16" s="90">
        <v>0</v>
      </c>
      <c r="I16" s="202"/>
      <c r="J16" s="126">
        <f t="shared" si="0"/>
        <v>0</v>
      </c>
      <c r="K16" s="62"/>
      <c r="L16" s="208">
        <f t="shared" si="1"/>
        <v>0</v>
      </c>
      <c r="M16" s="208"/>
      <c r="N16" s="66">
        <f t="shared" si="2"/>
        <v>0</v>
      </c>
      <c r="O16" s="37"/>
    </row>
    <row r="17" spans="1:16" ht="13.65" customHeight="1" x14ac:dyDescent="0.3">
      <c r="A17" s="69"/>
      <c r="B17" s="162"/>
      <c r="C17" s="163"/>
      <c r="D17" s="165"/>
      <c r="E17" s="47"/>
      <c r="F17" s="41"/>
      <c r="G17" s="42"/>
      <c r="H17" s="90">
        <v>0</v>
      </c>
      <c r="I17" s="202"/>
      <c r="J17" s="126">
        <f t="shared" si="0"/>
        <v>0</v>
      </c>
      <c r="K17" s="62"/>
      <c r="L17" s="208">
        <f t="shared" si="1"/>
        <v>0</v>
      </c>
      <c r="M17" s="208"/>
      <c r="N17" s="66">
        <f t="shared" si="2"/>
        <v>0</v>
      </c>
      <c r="O17" s="37"/>
    </row>
    <row r="18" spans="1:16" ht="13.65" customHeight="1" x14ac:dyDescent="0.3">
      <c r="A18" s="69"/>
      <c r="B18" s="162"/>
      <c r="C18" s="163"/>
      <c r="D18" s="165"/>
      <c r="E18" s="47"/>
      <c r="F18" s="41"/>
      <c r="G18" s="42"/>
      <c r="H18" s="90">
        <v>0</v>
      </c>
      <c r="I18" s="202"/>
      <c r="J18" s="126">
        <f t="shared" si="0"/>
        <v>0</v>
      </c>
      <c r="K18" s="62"/>
      <c r="L18" s="208">
        <f t="shared" si="1"/>
        <v>0</v>
      </c>
      <c r="M18" s="208"/>
      <c r="N18" s="66">
        <f t="shared" si="2"/>
        <v>0</v>
      </c>
      <c r="O18" s="37"/>
    </row>
    <row r="19" spans="1:16" ht="13.65" customHeight="1" x14ac:dyDescent="0.3">
      <c r="A19" s="69"/>
      <c r="B19" s="162"/>
      <c r="C19" s="163"/>
      <c r="D19" s="165"/>
      <c r="E19" s="47"/>
      <c r="F19" s="41"/>
      <c r="G19" s="42"/>
      <c r="H19" s="90">
        <v>0</v>
      </c>
      <c r="I19" s="202"/>
      <c r="J19" s="126">
        <f t="shared" si="0"/>
        <v>0</v>
      </c>
      <c r="K19" s="62"/>
      <c r="L19" s="208">
        <f t="shared" si="1"/>
        <v>0</v>
      </c>
      <c r="M19" s="208"/>
      <c r="N19" s="66">
        <f t="shared" si="2"/>
        <v>0</v>
      </c>
      <c r="O19" s="37"/>
    </row>
    <row r="20" spans="1:16" ht="13.65" customHeight="1" x14ac:dyDescent="0.3">
      <c r="A20" s="69"/>
      <c r="B20" s="162"/>
      <c r="C20" s="163"/>
      <c r="D20" s="165"/>
      <c r="E20" s="47"/>
      <c r="F20" s="41"/>
      <c r="G20" s="42"/>
      <c r="H20" s="90">
        <v>0</v>
      </c>
      <c r="I20" s="202"/>
      <c r="J20" s="126">
        <f t="shared" si="0"/>
        <v>0</v>
      </c>
      <c r="K20" s="62"/>
      <c r="L20" s="208">
        <f t="shared" si="1"/>
        <v>0</v>
      </c>
      <c r="M20" s="208"/>
      <c r="N20" s="66">
        <f t="shared" si="2"/>
        <v>0</v>
      </c>
      <c r="O20" s="37"/>
    </row>
    <row r="21" spans="1:16" ht="13.65" customHeight="1" x14ac:dyDescent="0.3">
      <c r="A21" s="69"/>
      <c r="B21" s="162"/>
      <c r="C21" s="163"/>
      <c r="D21" s="165"/>
      <c r="E21" s="47"/>
      <c r="F21" s="41"/>
      <c r="G21" s="42"/>
      <c r="H21" s="90">
        <v>0</v>
      </c>
      <c r="I21" s="202"/>
      <c r="J21" s="126">
        <f t="shared" si="0"/>
        <v>0</v>
      </c>
      <c r="K21" s="62"/>
      <c r="L21" s="208">
        <f t="shared" si="1"/>
        <v>0</v>
      </c>
      <c r="M21" s="208"/>
      <c r="N21" s="66">
        <f t="shared" si="2"/>
        <v>0</v>
      </c>
      <c r="O21" s="37"/>
    </row>
    <row r="22" spans="1:16" ht="13.65" customHeight="1" x14ac:dyDescent="0.3">
      <c r="A22" s="69"/>
      <c r="B22" s="162"/>
      <c r="C22" s="163"/>
      <c r="D22" s="165"/>
      <c r="E22" s="47"/>
      <c r="F22" s="41"/>
      <c r="G22" s="42"/>
      <c r="H22" s="90">
        <v>0</v>
      </c>
      <c r="I22" s="202"/>
      <c r="J22" s="126">
        <f t="shared" si="0"/>
        <v>0</v>
      </c>
      <c r="K22" s="62"/>
      <c r="L22" s="208">
        <f t="shared" si="1"/>
        <v>0</v>
      </c>
      <c r="M22" s="208"/>
      <c r="N22" s="66">
        <f t="shared" si="2"/>
        <v>0</v>
      </c>
      <c r="O22" s="37"/>
    </row>
    <row r="23" spans="1:16" ht="13.25" customHeight="1" x14ac:dyDescent="0.3">
      <c r="A23" s="69"/>
      <c r="B23" s="162"/>
      <c r="C23" s="163"/>
      <c r="D23" s="165"/>
      <c r="E23" s="47"/>
      <c r="F23" s="41"/>
      <c r="G23" s="42"/>
      <c r="H23" s="90">
        <v>0</v>
      </c>
      <c r="I23" s="202"/>
      <c r="J23" s="126">
        <f t="shared" si="0"/>
        <v>0</v>
      </c>
      <c r="K23" s="62"/>
      <c r="L23" s="208">
        <f t="shared" si="1"/>
        <v>0</v>
      </c>
      <c r="M23" s="208"/>
      <c r="N23" s="66">
        <f t="shared" si="2"/>
        <v>0</v>
      </c>
      <c r="O23" s="37"/>
    </row>
    <row r="24" spans="1:16" ht="13.25" customHeight="1" x14ac:dyDescent="0.3">
      <c r="A24" s="69"/>
      <c r="B24" s="162"/>
      <c r="C24" s="163"/>
      <c r="D24" s="165"/>
      <c r="E24" s="47"/>
      <c r="F24" s="41"/>
      <c r="G24" s="42"/>
      <c r="H24" s="90">
        <v>0</v>
      </c>
      <c r="I24" s="202"/>
      <c r="J24" s="126">
        <f t="shared" si="0"/>
        <v>0</v>
      </c>
      <c r="K24" s="62"/>
      <c r="L24" s="208">
        <f t="shared" si="1"/>
        <v>0</v>
      </c>
      <c r="M24" s="208"/>
      <c r="N24" s="66">
        <f t="shared" si="2"/>
        <v>0</v>
      </c>
      <c r="O24" s="37"/>
    </row>
    <row r="25" spans="1:16" s="74" customFormat="1" ht="3.65" customHeight="1" x14ac:dyDescent="0.3">
      <c r="A25" s="69"/>
      <c r="B25" s="87"/>
      <c r="C25" s="71"/>
      <c r="D25" s="175"/>
      <c r="E25" s="171"/>
      <c r="F25" s="172"/>
      <c r="G25" s="173"/>
      <c r="H25" s="174"/>
      <c r="I25" s="179"/>
      <c r="J25" s="75"/>
      <c r="K25" s="62"/>
      <c r="L25" s="72"/>
      <c r="M25" s="72"/>
      <c r="N25" s="73"/>
      <c r="O25" s="37"/>
      <c r="P25" s="31"/>
    </row>
    <row r="26" spans="1:16" s="74" customFormat="1" ht="14.4" customHeight="1" x14ac:dyDescent="0.3">
      <c r="A26" s="69"/>
      <c r="B26" s="87"/>
      <c r="C26" s="71"/>
      <c r="D26" s="71"/>
      <c r="E26" s="83"/>
      <c r="F26" s="84"/>
      <c r="G26" s="85"/>
      <c r="H26" s="92" t="s">
        <v>45</v>
      </c>
      <c r="I26" s="92"/>
      <c r="J26" s="124"/>
      <c r="K26" s="62"/>
      <c r="L26" s="72"/>
      <c r="M26" s="72"/>
      <c r="N26" s="73"/>
      <c r="O26" s="37"/>
      <c r="P26" s="31"/>
    </row>
    <row r="27" spans="1:16" s="74" customFormat="1" ht="3.65" customHeight="1" x14ac:dyDescent="0.3">
      <c r="A27" s="69"/>
      <c r="B27" s="87"/>
      <c r="C27" s="71"/>
      <c r="D27" s="71"/>
      <c r="E27" s="83"/>
      <c r="F27" s="84"/>
      <c r="G27" s="85"/>
      <c r="H27" s="86"/>
      <c r="I27" s="86"/>
      <c r="J27" s="75"/>
      <c r="K27" s="62"/>
      <c r="L27" s="72"/>
      <c r="M27" s="72"/>
      <c r="N27" s="73"/>
      <c r="O27" s="37"/>
      <c r="P27" s="31"/>
    </row>
    <row r="28" spans="1:16" ht="19" customHeight="1" x14ac:dyDescent="0.3">
      <c r="A28" s="69"/>
      <c r="B28" s="35"/>
      <c r="C28" s="70"/>
      <c r="D28" s="70"/>
      <c r="E28" s="13"/>
      <c r="F28" s="13"/>
      <c r="H28" s="35" t="s">
        <v>11</v>
      </c>
      <c r="I28" s="35"/>
      <c r="J28" s="262">
        <f>ROUNDUP((SUM(J10:J24))*(1+J26),3)</f>
        <v>0</v>
      </c>
      <c r="K28" s="262"/>
      <c r="L28" s="262"/>
      <c r="M28" s="65"/>
      <c r="N28" s="38"/>
      <c r="O28" s="37"/>
    </row>
    <row r="29" spans="1:16" ht="3.65" customHeight="1" x14ac:dyDescent="0.3">
      <c r="A29" s="69"/>
      <c r="B29" s="35"/>
      <c r="C29" s="70"/>
      <c r="D29" s="70"/>
      <c r="E29" s="70"/>
      <c r="F29" s="7"/>
      <c r="G29" s="8"/>
      <c r="H29" s="35"/>
      <c r="I29" s="35"/>
      <c r="J29" s="35"/>
      <c r="K29" s="35"/>
      <c r="L29" s="35"/>
      <c r="M29" s="64"/>
      <c r="N29" s="64"/>
      <c r="O29" s="37"/>
    </row>
    <row r="30" spans="1:16" ht="20.9" customHeight="1" x14ac:dyDescent="0.3">
      <c r="A30" s="242" t="s">
        <v>6</v>
      </c>
      <c r="B30" s="243"/>
      <c r="C30" s="243"/>
      <c r="D30" s="243"/>
      <c r="E30" s="243"/>
      <c r="F30" s="243"/>
      <c r="G30" s="243"/>
      <c r="H30" s="243"/>
      <c r="I30" s="243"/>
      <c r="J30" s="243"/>
      <c r="K30" s="243"/>
      <c r="L30" s="243"/>
      <c r="M30" s="243"/>
      <c r="N30" s="243"/>
      <c r="O30" s="244"/>
    </row>
    <row r="31" spans="1:16" s="30" customFormat="1" ht="16.25" customHeight="1" x14ac:dyDescent="0.25">
      <c r="A31" s="181"/>
      <c r="B31" s="182"/>
      <c r="C31" s="183"/>
      <c r="D31" s="183"/>
      <c r="E31" s="183"/>
      <c r="F31" s="184" t="s">
        <v>0</v>
      </c>
      <c r="G31" s="185" t="s">
        <v>13</v>
      </c>
      <c r="H31" s="186" t="s">
        <v>1</v>
      </c>
      <c r="I31" s="187"/>
      <c r="J31" s="125" t="s">
        <v>15</v>
      </c>
      <c r="K31" s="125"/>
      <c r="L31" s="221" t="s">
        <v>36</v>
      </c>
      <c r="M31" s="221"/>
      <c r="N31" s="103" t="s">
        <v>13</v>
      </c>
      <c r="O31" s="59"/>
      <c r="P31" s="55"/>
    </row>
    <row r="32" spans="1:16" s="30" customFormat="1" ht="12.65" customHeight="1" x14ac:dyDescent="0.25">
      <c r="A32" s="180"/>
      <c r="B32" s="207" t="s">
        <v>12</v>
      </c>
      <c r="C32" s="207"/>
      <c r="D32" s="207"/>
      <c r="E32" s="207"/>
      <c r="F32" s="122" t="s">
        <v>4</v>
      </c>
      <c r="G32" s="96" t="s">
        <v>14</v>
      </c>
      <c r="H32" s="54" t="s">
        <v>16</v>
      </c>
      <c r="I32" s="188"/>
      <c r="J32" s="29" t="s">
        <v>17</v>
      </c>
      <c r="K32" s="125"/>
      <c r="L32" s="221" t="s">
        <v>0</v>
      </c>
      <c r="M32" s="221"/>
      <c r="N32" s="103" t="s">
        <v>14</v>
      </c>
      <c r="O32" s="59"/>
      <c r="P32" s="55"/>
    </row>
    <row r="33" spans="1:16" ht="13.65" customHeight="1" x14ac:dyDescent="0.3">
      <c r="A33" s="45"/>
      <c r="B33" s="209"/>
      <c r="C33" s="210"/>
      <c r="D33" s="210"/>
      <c r="E33" s="211"/>
      <c r="F33" s="41"/>
      <c r="G33" s="42"/>
      <c r="H33" s="90">
        <v>0</v>
      </c>
      <c r="I33" s="205"/>
      <c r="J33" s="89">
        <f t="shared" ref="J33:J38" si="3">ROUNDUP(L33*H33,3)</f>
        <v>0</v>
      </c>
      <c r="K33" s="62"/>
      <c r="L33" s="208">
        <f t="shared" ref="L33:L38" si="4">F33*$L$8</f>
        <v>0</v>
      </c>
      <c r="M33" s="208"/>
      <c r="N33" s="91">
        <f>G33</f>
        <v>0</v>
      </c>
      <c r="O33" s="37"/>
      <c r="P33" s="31"/>
    </row>
    <row r="34" spans="1:16" ht="13.65" customHeight="1" x14ac:dyDescent="0.3">
      <c r="A34" s="45"/>
      <c r="B34" s="209"/>
      <c r="C34" s="210"/>
      <c r="D34" s="210"/>
      <c r="E34" s="211"/>
      <c r="F34" s="41"/>
      <c r="G34" s="42"/>
      <c r="H34" s="90">
        <v>0</v>
      </c>
      <c r="I34" s="205"/>
      <c r="J34" s="89">
        <f t="shared" si="3"/>
        <v>0</v>
      </c>
      <c r="K34" s="62"/>
      <c r="L34" s="208">
        <f t="shared" si="4"/>
        <v>0</v>
      </c>
      <c r="M34" s="208"/>
      <c r="N34" s="91">
        <f t="shared" ref="N34:N38" si="5">G34</f>
        <v>0</v>
      </c>
      <c r="O34" s="37"/>
      <c r="P34" s="31"/>
    </row>
    <row r="35" spans="1:16" ht="13.65" customHeight="1" x14ac:dyDescent="0.3">
      <c r="A35" s="45"/>
      <c r="B35" s="209"/>
      <c r="C35" s="210"/>
      <c r="D35" s="210"/>
      <c r="E35" s="211"/>
      <c r="F35" s="41"/>
      <c r="G35" s="42"/>
      <c r="H35" s="90">
        <v>0</v>
      </c>
      <c r="I35" s="205"/>
      <c r="J35" s="89">
        <f t="shared" si="3"/>
        <v>0</v>
      </c>
      <c r="K35" s="62"/>
      <c r="L35" s="208">
        <f t="shared" si="4"/>
        <v>0</v>
      </c>
      <c r="M35" s="208"/>
      <c r="N35" s="91">
        <f t="shared" si="5"/>
        <v>0</v>
      </c>
      <c r="O35" s="37"/>
      <c r="P35" s="31"/>
    </row>
    <row r="36" spans="1:16" ht="13.65" customHeight="1" x14ac:dyDescent="0.3">
      <c r="A36" s="45"/>
      <c r="B36" s="209"/>
      <c r="C36" s="210"/>
      <c r="D36" s="210"/>
      <c r="E36" s="211"/>
      <c r="F36" s="41"/>
      <c r="G36" s="42"/>
      <c r="H36" s="90">
        <v>0</v>
      </c>
      <c r="I36" s="205"/>
      <c r="J36" s="89">
        <f t="shared" si="3"/>
        <v>0</v>
      </c>
      <c r="K36" s="62"/>
      <c r="L36" s="208">
        <f t="shared" si="4"/>
        <v>0</v>
      </c>
      <c r="M36" s="208"/>
      <c r="N36" s="91">
        <f t="shared" si="5"/>
        <v>0</v>
      </c>
      <c r="O36" s="37"/>
      <c r="P36" s="31"/>
    </row>
    <row r="37" spans="1:16" ht="13.65" customHeight="1" x14ac:dyDescent="0.35">
      <c r="A37" s="45"/>
      <c r="B37" s="209"/>
      <c r="C37" s="210"/>
      <c r="D37" s="210"/>
      <c r="E37" s="211"/>
      <c r="F37" s="41"/>
      <c r="G37" s="42"/>
      <c r="H37" s="90">
        <v>0</v>
      </c>
      <c r="I37" s="205"/>
      <c r="J37" s="89">
        <f t="shared" si="3"/>
        <v>0</v>
      </c>
      <c r="K37" s="62"/>
      <c r="L37" s="208">
        <f t="shared" si="4"/>
        <v>0</v>
      </c>
      <c r="M37" s="208"/>
      <c r="N37" s="91">
        <f t="shared" si="5"/>
        <v>0</v>
      </c>
      <c r="O37" s="37"/>
      <c r="P37" s="31"/>
    </row>
    <row r="38" spans="1:16" ht="13.65" customHeight="1" x14ac:dyDescent="0.35">
      <c r="A38" s="45"/>
      <c r="B38" s="209"/>
      <c r="C38" s="210"/>
      <c r="D38" s="210"/>
      <c r="E38" s="211"/>
      <c r="F38" s="41"/>
      <c r="G38" s="42"/>
      <c r="H38" s="90">
        <v>0</v>
      </c>
      <c r="I38" s="205"/>
      <c r="J38" s="89">
        <f t="shared" si="3"/>
        <v>0</v>
      </c>
      <c r="K38" s="62"/>
      <c r="L38" s="208">
        <f t="shared" si="4"/>
        <v>0</v>
      </c>
      <c r="M38" s="208"/>
      <c r="N38" s="91">
        <f t="shared" si="5"/>
        <v>0</v>
      </c>
      <c r="O38" s="37"/>
      <c r="P38" s="31"/>
    </row>
    <row r="39" spans="1:16" s="74" customFormat="1" ht="3.65" customHeight="1" x14ac:dyDescent="0.35">
      <c r="A39" s="191"/>
      <c r="B39" s="189"/>
      <c r="C39" s="190"/>
      <c r="D39" s="190"/>
      <c r="E39" s="171"/>
      <c r="F39" s="172"/>
      <c r="G39" s="173"/>
      <c r="H39" s="174"/>
      <c r="I39" s="179"/>
      <c r="J39" s="75"/>
      <c r="K39" s="62"/>
      <c r="L39" s="72"/>
      <c r="M39" s="72"/>
      <c r="N39" s="73"/>
      <c r="O39" s="37"/>
      <c r="P39" s="31"/>
    </row>
    <row r="40" spans="1:16" s="74" customFormat="1" ht="14.4" customHeight="1" x14ac:dyDescent="0.35">
      <c r="A40" s="69"/>
      <c r="B40" s="87"/>
      <c r="C40" s="71"/>
      <c r="D40" s="71"/>
      <c r="E40" s="83"/>
      <c r="F40" s="84"/>
      <c r="G40" s="85"/>
      <c r="H40" s="92" t="s">
        <v>44</v>
      </c>
      <c r="I40" s="92"/>
      <c r="J40" s="124"/>
      <c r="K40" s="62"/>
      <c r="L40" s="72"/>
      <c r="M40" s="72"/>
      <c r="N40" s="73"/>
      <c r="O40" s="37"/>
      <c r="P40" s="31"/>
    </row>
    <row r="41" spans="1:16" s="74" customFormat="1" ht="3.65" customHeight="1" x14ac:dyDescent="0.35">
      <c r="A41" s="69"/>
      <c r="B41" s="87"/>
      <c r="C41" s="71"/>
      <c r="D41" s="71"/>
      <c r="E41" s="83"/>
      <c r="F41" s="84"/>
      <c r="G41" s="85"/>
      <c r="H41" s="86"/>
      <c r="I41" s="86"/>
      <c r="J41" s="75"/>
      <c r="K41" s="62"/>
      <c r="L41" s="72"/>
      <c r="M41" s="72"/>
      <c r="N41" s="73"/>
      <c r="O41" s="37"/>
      <c r="P41" s="31"/>
    </row>
    <row r="42" spans="1:16" ht="19" customHeight="1" x14ac:dyDescent="0.35">
      <c r="A42" s="15"/>
      <c r="B42" s="93" t="s">
        <v>35</v>
      </c>
      <c r="C42" s="93"/>
      <c r="D42" s="93"/>
      <c r="E42" s="13"/>
      <c r="F42" s="13"/>
      <c r="G42" s="8"/>
      <c r="H42" s="35" t="s">
        <v>10</v>
      </c>
      <c r="I42" s="35"/>
      <c r="J42" s="239">
        <f>ROUNDUP((SUM(J33:J38))*(1+J40),3)</f>
        <v>0</v>
      </c>
      <c r="K42" s="240"/>
      <c r="L42" s="241"/>
      <c r="M42" s="67"/>
      <c r="N42" s="38"/>
      <c r="O42" s="37"/>
      <c r="P42" s="31"/>
    </row>
    <row r="43" spans="1:16" s="31" customFormat="1" ht="3.65" customHeight="1" x14ac:dyDescent="0.35">
      <c r="A43" s="78"/>
      <c r="B43" s="94"/>
      <c r="C43" s="94"/>
      <c r="D43" s="94"/>
      <c r="E43" s="94"/>
      <c r="F43" s="76"/>
      <c r="G43" s="33"/>
      <c r="H43" s="34"/>
      <c r="I43" s="34"/>
      <c r="J43" s="77"/>
      <c r="K43" s="77"/>
      <c r="L43" s="77"/>
      <c r="M43" s="68"/>
      <c r="N43" s="39"/>
      <c r="O43" s="58"/>
    </row>
    <row r="44" spans="1:16" ht="18.649999999999999" customHeight="1" x14ac:dyDescent="0.35">
      <c r="B44" s="261" t="s">
        <v>37</v>
      </c>
      <c r="C44" s="261"/>
      <c r="D44" s="261"/>
      <c r="E44" s="261"/>
      <c r="F44" s="48"/>
      <c r="G44" s="48"/>
      <c r="H44" s="48"/>
      <c r="I44" s="48"/>
      <c r="J44" s="48"/>
      <c r="K44" s="48"/>
      <c r="L44" s="48"/>
    </row>
    <row r="45" spans="1:16" ht="17.25" customHeight="1" x14ac:dyDescent="0.35">
      <c r="A45" s="235" t="s">
        <v>20</v>
      </c>
      <c r="B45" s="243"/>
      <c r="C45" s="243"/>
      <c r="D45" s="243"/>
      <c r="E45" s="243"/>
      <c r="F45" s="236"/>
      <c r="G45" s="236"/>
      <c r="H45" s="236"/>
      <c r="I45" s="236"/>
      <c r="J45" s="236"/>
      <c r="K45" s="236"/>
      <c r="L45" s="236"/>
      <c r="M45" s="236"/>
      <c r="N45" s="236"/>
      <c r="O45" s="237"/>
    </row>
    <row r="46" spans="1:16" s="30" customFormat="1" ht="19.75" customHeight="1" x14ac:dyDescent="0.3">
      <c r="A46" s="181"/>
      <c r="B46" s="198"/>
      <c r="C46" s="198"/>
      <c r="D46" s="198"/>
      <c r="E46" s="198"/>
      <c r="F46" s="198"/>
      <c r="G46" s="199" t="s">
        <v>29</v>
      </c>
      <c r="H46" s="200" t="s">
        <v>30</v>
      </c>
      <c r="I46" s="201"/>
      <c r="J46" s="206" t="s">
        <v>15</v>
      </c>
      <c r="K46" s="55"/>
      <c r="M46" s="238"/>
      <c r="N46" s="238"/>
      <c r="O46" s="59"/>
      <c r="P46" s="28"/>
    </row>
    <row r="47" spans="1:16" s="50" customFormat="1" ht="13.75" customHeight="1" x14ac:dyDescent="0.35">
      <c r="A47" s="51"/>
      <c r="B47" s="258" t="s">
        <v>18</v>
      </c>
      <c r="C47" s="258"/>
      <c r="D47" s="258"/>
      <c r="E47" s="258"/>
      <c r="F47" s="258"/>
      <c r="G47" s="123" t="s">
        <v>43</v>
      </c>
      <c r="H47" s="192" t="s">
        <v>19</v>
      </c>
      <c r="I47" s="195"/>
      <c r="J47" s="14" t="s">
        <v>17</v>
      </c>
      <c r="K47" s="60"/>
      <c r="M47" s="63"/>
      <c r="N47" s="63"/>
      <c r="O47" s="61"/>
      <c r="P47" s="49"/>
    </row>
    <row r="48" spans="1:16" ht="13.65" customHeight="1" x14ac:dyDescent="0.35">
      <c r="A48" s="45"/>
      <c r="B48" s="257" t="s">
        <v>42</v>
      </c>
      <c r="C48" s="257"/>
      <c r="D48" s="257"/>
      <c r="E48" s="257"/>
      <c r="F48" s="257"/>
      <c r="G48" s="43"/>
      <c r="H48" s="88">
        <v>10</v>
      </c>
      <c r="I48" s="196"/>
      <c r="J48" s="126">
        <f t="shared" ref="J48:J53" si="6">ROUNDUP((G48/60)*H48,3)</f>
        <v>0</v>
      </c>
      <c r="K48" s="62"/>
      <c r="M48" s="63"/>
      <c r="N48" s="63"/>
      <c r="O48" s="37"/>
    </row>
    <row r="49" spans="1:16" ht="13.65" customHeight="1" x14ac:dyDescent="0.35">
      <c r="A49" s="45"/>
      <c r="B49" s="257" t="s">
        <v>41</v>
      </c>
      <c r="C49" s="257"/>
      <c r="D49" s="257"/>
      <c r="E49" s="257"/>
      <c r="F49" s="257"/>
      <c r="G49" s="43"/>
      <c r="H49" s="88">
        <v>8</v>
      </c>
      <c r="I49" s="196"/>
      <c r="J49" s="126">
        <f t="shared" si="6"/>
        <v>0</v>
      </c>
      <c r="K49" s="62"/>
      <c r="M49" s="63"/>
      <c r="N49" s="63"/>
      <c r="O49" s="37"/>
    </row>
    <row r="50" spans="1:16" ht="13.65" customHeight="1" x14ac:dyDescent="0.35">
      <c r="A50" s="45"/>
      <c r="B50" s="264"/>
      <c r="C50" s="264"/>
      <c r="D50" s="264"/>
      <c r="E50" s="264"/>
      <c r="F50" s="264"/>
      <c r="G50" s="43"/>
      <c r="H50" s="88">
        <v>0</v>
      </c>
      <c r="I50" s="196"/>
      <c r="J50" s="126">
        <f t="shared" si="6"/>
        <v>0</v>
      </c>
      <c r="K50" s="62"/>
      <c r="M50" s="63"/>
      <c r="N50" s="63"/>
      <c r="O50" s="37"/>
    </row>
    <row r="51" spans="1:16" ht="13.65" customHeight="1" x14ac:dyDescent="0.35">
      <c r="A51" s="45"/>
      <c r="B51" s="264"/>
      <c r="C51" s="264"/>
      <c r="D51" s="264"/>
      <c r="E51" s="264"/>
      <c r="F51" s="264"/>
      <c r="G51" s="43"/>
      <c r="H51" s="88">
        <v>0</v>
      </c>
      <c r="I51" s="196"/>
      <c r="J51" s="126">
        <f t="shared" si="6"/>
        <v>0</v>
      </c>
      <c r="K51" s="62"/>
      <c r="M51" s="63"/>
      <c r="N51" s="63"/>
      <c r="O51" s="37"/>
    </row>
    <row r="52" spans="1:16" ht="13.65" customHeight="1" x14ac:dyDescent="0.35">
      <c r="A52" s="45"/>
      <c r="B52" s="264"/>
      <c r="C52" s="264"/>
      <c r="D52" s="264"/>
      <c r="E52" s="264"/>
      <c r="F52" s="264"/>
      <c r="G52" s="43"/>
      <c r="H52" s="88">
        <v>0</v>
      </c>
      <c r="I52" s="196"/>
      <c r="J52" s="126">
        <f t="shared" si="6"/>
        <v>0</v>
      </c>
      <c r="K52" s="62"/>
      <c r="M52" s="63"/>
      <c r="N52" s="63"/>
      <c r="O52" s="37"/>
    </row>
    <row r="53" spans="1:16" ht="13.65" customHeight="1" x14ac:dyDescent="0.35">
      <c r="A53" s="45"/>
      <c r="B53" s="264"/>
      <c r="C53" s="264"/>
      <c r="D53" s="264"/>
      <c r="E53" s="264"/>
      <c r="F53" s="264"/>
      <c r="G53" s="43"/>
      <c r="H53" s="88">
        <v>0</v>
      </c>
      <c r="I53" s="196"/>
      <c r="J53" s="126">
        <f t="shared" si="6"/>
        <v>0</v>
      </c>
      <c r="K53" s="62"/>
      <c r="M53" s="63"/>
      <c r="N53" s="63"/>
      <c r="O53" s="37"/>
    </row>
    <row r="54" spans="1:16" s="31" customFormat="1" ht="3.65" customHeight="1" x14ac:dyDescent="0.35">
      <c r="A54" s="191"/>
      <c r="B54" s="171"/>
      <c r="C54" s="171"/>
      <c r="D54" s="171"/>
      <c r="E54" s="171"/>
      <c r="F54" s="171"/>
      <c r="G54" s="193"/>
      <c r="H54" s="194"/>
      <c r="I54" s="197"/>
      <c r="J54" s="75"/>
      <c r="K54" s="62"/>
      <c r="L54" s="62"/>
      <c r="M54" s="63"/>
      <c r="N54" s="63"/>
      <c r="O54" s="37"/>
    </row>
    <row r="55" spans="1:16" ht="19" customHeight="1" x14ac:dyDescent="0.35">
      <c r="A55" s="15"/>
      <c r="B55" s="26"/>
      <c r="C55" s="70"/>
      <c r="D55" s="70"/>
      <c r="E55" s="70"/>
      <c r="G55" s="70"/>
      <c r="H55" s="35" t="s">
        <v>21</v>
      </c>
      <c r="I55" s="35"/>
      <c r="J55" s="239">
        <f>ROUNDUP(SUM(J48:J53),3)</f>
        <v>0</v>
      </c>
      <c r="K55" s="240"/>
      <c r="L55" s="241"/>
      <c r="M55" s="67"/>
      <c r="N55" s="40"/>
      <c r="O55" s="37"/>
    </row>
    <row r="56" spans="1:16" ht="3.65" customHeight="1" x14ac:dyDescent="0.35">
      <c r="A56" s="17"/>
      <c r="B56" s="18"/>
      <c r="C56" s="76"/>
      <c r="D56" s="76"/>
      <c r="E56" s="76"/>
      <c r="F56" s="32"/>
      <c r="G56" s="33"/>
      <c r="H56" s="35"/>
      <c r="I56" s="35"/>
      <c r="J56" s="35"/>
      <c r="K56" s="35"/>
      <c r="L56" s="35"/>
      <c r="M56" s="57"/>
      <c r="N56" s="57"/>
      <c r="O56" s="58"/>
    </row>
    <row r="57" spans="1:16" ht="6.5" customHeight="1" x14ac:dyDescent="0.35">
      <c r="A57" s="6"/>
      <c r="B57" s="26"/>
      <c r="C57" s="70"/>
      <c r="D57" s="70"/>
      <c r="E57" s="70"/>
      <c r="F57" s="9"/>
      <c r="G57" s="10"/>
      <c r="H57" s="161"/>
      <c r="I57" s="161"/>
      <c r="J57" s="161"/>
      <c r="K57" s="161"/>
      <c r="L57" s="161"/>
      <c r="M57" s="27"/>
      <c r="N57" s="27"/>
      <c r="O57" s="6"/>
    </row>
    <row r="58" spans="1:16" ht="17.25" customHeight="1" x14ac:dyDescent="0.35">
      <c r="A58" s="235" t="s">
        <v>24</v>
      </c>
      <c r="B58" s="236"/>
      <c r="C58" s="236"/>
      <c r="D58" s="236"/>
      <c r="E58" s="236"/>
      <c r="F58" s="236"/>
      <c r="G58" s="236"/>
      <c r="H58" s="236"/>
      <c r="I58" s="236"/>
      <c r="J58" s="236"/>
      <c r="K58" s="236"/>
      <c r="L58" s="236"/>
      <c r="M58" s="236"/>
      <c r="N58" s="236"/>
      <c r="O58" s="237"/>
    </row>
    <row r="59" spans="1:16" ht="6.5" customHeight="1" x14ac:dyDescent="0.35">
      <c r="A59" s="15"/>
      <c r="B59" s="26"/>
      <c r="C59" s="7"/>
      <c r="D59" s="7"/>
      <c r="E59" s="79"/>
      <c r="F59" s="79"/>
      <c r="G59" s="79"/>
      <c r="H59" s="7"/>
      <c r="J59" s="20"/>
      <c r="K59" s="38"/>
      <c r="L59" s="38"/>
      <c r="M59" s="20"/>
      <c r="N59" s="20"/>
      <c r="O59" s="16"/>
    </row>
    <row r="60" spans="1:16" ht="15" customHeight="1" x14ac:dyDescent="0.35">
      <c r="A60" s="15"/>
      <c r="B60" s="26"/>
      <c r="C60" s="7"/>
      <c r="D60" s="7"/>
      <c r="E60" s="79"/>
      <c r="F60" s="234" t="s">
        <v>9</v>
      </c>
      <c r="G60" s="234"/>
      <c r="H60" s="234"/>
      <c r="I60" s="97"/>
      <c r="J60" s="228">
        <f>ROUNDUP(SUM(J42,J28,J55),3)</f>
        <v>0</v>
      </c>
      <c r="K60" s="229"/>
      <c r="L60" s="230"/>
      <c r="O60" s="16"/>
    </row>
    <row r="61" spans="1:16" ht="15" customHeight="1" x14ac:dyDescent="0.35">
      <c r="A61" s="15"/>
      <c r="B61" s="26"/>
      <c r="C61" s="7"/>
      <c r="D61" s="7"/>
      <c r="E61" s="79"/>
      <c r="F61" s="234"/>
      <c r="G61" s="234"/>
      <c r="H61" s="234"/>
      <c r="I61" s="97"/>
      <c r="J61" s="231"/>
      <c r="K61" s="232"/>
      <c r="L61" s="233"/>
      <c r="O61" s="16"/>
    </row>
    <row r="62" spans="1:16" ht="25.25" customHeight="1" x14ac:dyDescent="0.3">
      <c r="A62" s="15"/>
      <c r="E62" s="80" t="s">
        <v>39</v>
      </c>
      <c r="F62" s="80"/>
      <c r="G62" s="80"/>
      <c r="H62" s="11"/>
      <c r="I62" s="11"/>
      <c r="J62" s="11"/>
      <c r="K62" s="11"/>
      <c r="L62" s="11"/>
      <c r="M62" s="12"/>
      <c r="N62" s="12"/>
      <c r="O62" s="37"/>
      <c r="P62" s="31"/>
    </row>
    <row r="63" spans="1:16" ht="8.5" customHeight="1" x14ac:dyDescent="0.3">
      <c r="A63" s="15"/>
      <c r="B63" s="80"/>
      <c r="C63" s="80"/>
      <c r="D63" s="127"/>
      <c r="E63" s="128"/>
      <c r="F63" s="128"/>
      <c r="G63" s="129"/>
      <c r="H63" s="129"/>
      <c r="I63" s="129"/>
      <c r="J63" s="129"/>
      <c r="K63" s="129"/>
      <c r="L63" s="129"/>
      <c r="M63" s="130"/>
      <c r="N63" s="31"/>
      <c r="O63" s="37"/>
      <c r="P63" s="31"/>
    </row>
    <row r="64" spans="1:16" ht="18.649999999999999" customHeight="1" x14ac:dyDescent="0.35">
      <c r="A64" s="15"/>
      <c r="B64" s="31"/>
      <c r="C64" s="31"/>
      <c r="D64" s="131"/>
      <c r="E64" s="132"/>
      <c r="F64" s="133"/>
      <c r="G64" s="134"/>
      <c r="H64" s="135" t="s">
        <v>38</v>
      </c>
      <c r="I64" s="135"/>
      <c r="J64" s="222">
        <f>N5</f>
        <v>0</v>
      </c>
      <c r="K64" s="223"/>
      <c r="L64" s="224"/>
      <c r="M64" s="136"/>
      <c r="N64" s="31"/>
      <c r="O64" s="37"/>
      <c r="P64" s="31"/>
    </row>
    <row r="65" spans="1:16" ht="8.5" customHeight="1" x14ac:dyDescent="0.35">
      <c r="A65" s="15"/>
      <c r="B65" s="70"/>
      <c r="C65" s="70"/>
      <c r="D65" s="137"/>
      <c r="E65" s="138"/>
      <c r="F65" s="139"/>
      <c r="G65" s="140"/>
      <c r="H65" s="141"/>
      <c r="I65" s="141"/>
      <c r="J65" s="141"/>
      <c r="K65" s="141"/>
      <c r="L65" s="141"/>
      <c r="M65" s="136"/>
      <c r="N65" s="31"/>
      <c r="O65" s="37"/>
      <c r="P65" s="31"/>
    </row>
    <row r="66" spans="1:16" ht="17.25" customHeight="1" x14ac:dyDescent="0.35">
      <c r="A66" s="15"/>
      <c r="B66" s="70"/>
      <c r="C66" s="70"/>
      <c r="D66" s="137"/>
      <c r="E66" s="132"/>
      <c r="F66" s="132"/>
      <c r="G66" s="133" t="s">
        <v>47</v>
      </c>
      <c r="H66" s="142" t="s">
        <v>22</v>
      </c>
      <c r="I66" s="142"/>
      <c r="J66" s="225">
        <f>H5</f>
        <v>0</v>
      </c>
      <c r="K66" s="226"/>
      <c r="L66" s="227"/>
      <c r="M66" s="136"/>
      <c r="N66" s="31"/>
      <c r="O66" s="37"/>
      <c r="P66" s="31"/>
    </row>
    <row r="67" spans="1:16" ht="8.5" customHeight="1" x14ac:dyDescent="0.35">
      <c r="A67" s="15"/>
      <c r="B67" s="70"/>
      <c r="C67" s="70"/>
      <c r="D67" s="137"/>
      <c r="E67" s="140"/>
      <c r="F67" s="143"/>
      <c r="G67" s="140"/>
      <c r="H67" s="141"/>
      <c r="I67" s="141"/>
      <c r="J67" s="141"/>
      <c r="K67" s="141"/>
      <c r="L67" s="141"/>
      <c r="M67" s="136"/>
      <c r="N67" s="31"/>
      <c r="O67" s="37"/>
      <c r="P67" s="31"/>
    </row>
    <row r="68" spans="1:16" ht="18.649999999999999" customHeight="1" x14ac:dyDescent="0.35">
      <c r="A68" s="15"/>
      <c r="B68" s="70"/>
      <c r="C68" s="31"/>
      <c r="D68" s="131"/>
      <c r="E68" s="132"/>
      <c r="F68" s="140"/>
      <c r="G68" s="132"/>
      <c r="H68" s="142" t="s">
        <v>23</v>
      </c>
      <c r="I68" s="142"/>
      <c r="J68" s="212">
        <f>IFERROR(ROUNDUP((J60/J64),3),0)</f>
        <v>0</v>
      </c>
      <c r="K68" s="213"/>
      <c r="L68" s="214"/>
      <c r="M68" s="136"/>
      <c r="N68" s="31"/>
      <c r="O68" s="37"/>
      <c r="P68" s="31"/>
    </row>
    <row r="69" spans="1:16" ht="8.5" customHeight="1" x14ac:dyDescent="0.35">
      <c r="A69" s="15"/>
      <c r="B69" s="70"/>
      <c r="C69" s="31"/>
      <c r="D69" s="144"/>
      <c r="E69" s="145"/>
      <c r="F69" s="146"/>
      <c r="G69" s="146"/>
      <c r="H69" s="147"/>
      <c r="I69" s="147"/>
      <c r="J69" s="148"/>
      <c r="K69" s="148"/>
      <c r="L69" s="148"/>
      <c r="M69" s="149"/>
      <c r="N69" s="31"/>
      <c r="O69" s="37"/>
      <c r="P69" s="31"/>
    </row>
    <row r="70" spans="1:16" ht="25.25" customHeight="1" x14ac:dyDescent="0.3">
      <c r="A70" s="15"/>
      <c r="B70" s="82"/>
      <c r="C70" s="81"/>
      <c r="D70" s="81"/>
      <c r="E70" s="80" t="s">
        <v>40</v>
      </c>
      <c r="F70" s="80"/>
      <c r="G70" s="80"/>
      <c r="H70" s="31"/>
      <c r="I70" s="31"/>
      <c r="J70" s="31"/>
      <c r="K70" s="31"/>
      <c r="L70" s="31"/>
      <c r="M70" s="31"/>
      <c r="N70" s="31"/>
      <c r="O70" s="37"/>
      <c r="P70" s="31"/>
    </row>
    <row r="71" spans="1:16" ht="8.4" customHeight="1" x14ac:dyDescent="0.35">
      <c r="A71" s="15"/>
      <c r="B71" s="70"/>
      <c r="C71" s="70"/>
      <c r="D71" s="150"/>
      <c r="E71" s="151"/>
      <c r="F71" s="152"/>
      <c r="G71" s="151"/>
      <c r="H71" s="153"/>
      <c r="I71" s="153"/>
      <c r="J71" s="153"/>
      <c r="K71" s="153"/>
      <c r="L71" s="153"/>
      <c r="M71" s="130"/>
      <c r="N71" s="31"/>
      <c r="O71" s="37"/>
      <c r="P71" s="31"/>
    </row>
    <row r="72" spans="1:16" ht="18.649999999999999" customHeight="1" x14ac:dyDescent="0.35">
      <c r="A72" s="15"/>
      <c r="B72" s="70"/>
      <c r="C72" s="70"/>
      <c r="D72" s="137"/>
      <c r="E72" s="132"/>
      <c r="F72" s="154"/>
      <c r="G72" s="154"/>
      <c r="H72" s="155" t="s">
        <v>32</v>
      </c>
      <c r="I72" s="155"/>
      <c r="J72" s="215"/>
      <c r="K72" s="216"/>
      <c r="L72" s="217"/>
      <c r="M72" s="136"/>
      <c r="N72" s="31"/>
      <c r="O72" s="37"/>
      <c r="P72" s="31"/>
    </row>
    <row r="73" spans="1:16" ht="8.5" customHeight="1" x14ac:dyDescent="0.35">
      <c r="A73" s="15"/>
      <c r="B73" s="70"/>
      <c r="C73" s="70"/>
      <c r="D73" s="137"/>
      <c r="E73" s="140"/>
      <c r="F73" s="143"/>
      <c r="G73" s="140"/>
      <c r="H73" s="141"/>
      <c r="I73" s="141"/>
      <c r="J73" s="141"/>
      <c r="K73" s="141"/>
      <c r="L73" s="141"/>
      <c r="M73" s="136"/>
      <c r="N73" s="31"/>
      <c r="O73" s="37"/>
      <c r="P73" s="31"/>
    </row>
    <row r="74" spans="1:16" ht="16.5" customHeight="1" x14ac:dyDescent="0.35">
      <c r="A74" s="15"/>
      <c r="B74" s="70"/>
      <c r="C74" s="74"/>
      <c r="D74" s="156"/>
      <c r="E74" s="154"/>
      <c r="F74" s="154"/>
      <c r="G74" s="154"/>
      <c r="H74" s="155" t="s">
        <v>31</v>
      </c>
      <c r="I74" s="155"/>
      <c r="J74" s="218"/>
      <c r="K74" s="219"/>
      <c r="L74" s="220"/>
      <c r="M74" s="136"/>
      <c r="N74" s="31"/>
      <c r="O74" s="37"/>
      <c r="P74" s="31"/>
    </row>
    <row r="75" spans="1:16" ht="8.5" customHeight="1" x14ac:dyDescent="0.35">
      <c r="A75" s="15"/>
      <c r="B75" s="70"/>
      <c r="C75" s="70"/>
      <c r="D75" s="137"/>
      <c r="E75" s="140"/>
      <c r="F75" s="140"/>
      <c r="G75" s="140"/>
      <c r="H75" s="141"/>
      <c r="I75" s="141"/>
      <c r="J75" s="141"/>
      <c r="K75" s="141"/>
      <c r="L75" s="141"/>
      <c r="M75" s="136"/>
      <c r="N75" s="31"/>
      <c r="O75" s="37"/>
      <c r="P75" s="31"/>
    </row>
    <row r="76" spans="1:16" ht="18.649999999999999" customHeight="1" x14ac:dyDescent="0.35">
      <c r="A76" s="15"/>
      <c r="B76" s="70"/>
      <c r="C76" s="31"/>
      <c r="D76" s="131"/>
      <c r="E76" s="132"/>
      <c r="F76" s="143"/>
      <c r="G76" s="132"/>
      <c r="H76" s="142" t="s">
        <v>25</v>
      </c>
      <c r="I76" s="142"/>
      <c r="J76" s="212">
        <f>IFERROR(ROUNDUP(J60/J72,3),0)</f>
        <v>0</v>
      </c>
      <c r="K76" s="213"/>
      <c r="L76" s="214"/>
      <c r="M76" s="136"/>
      <c r="N76" s="31"/>
      <c r="O76" s="37"/>
      <c r="P76" s="31"/>
    </row>
    <row r="77" spans="1:16" ht="8.5" customHeight="1" x14ac:dyDescent="0.35">
      <c r="A77" s="15"/>
      <c r="B77" s="70"/>
      <c r="C77" s="70"/>
      <c r="D77" s="157"/>
      <c r="E77" s="158"/>
      <c r="F77" s="159"/>
      <c r="G77" s="158"/>
      <c r="H77" s="160"/>
      <c r="I77" s="160"/>
      <c r="J77" s="160"/>
      <c r="K77" s="160"/>
      <c r="L77" s="160"/>
      <c r="M77" s="149"/>
      <c r="N77" s="31"/>
      <c r="O77" s="37"/>
      <c r="P77" s="31"/>
    </row>
    <row r="78" spans="1:16" hidden="1" x14ac:dyDescent="0.3">
      <c r="A78" s="6"/>
      <c r="B78" s="35"/>
      <c r="C78" s="70"/>
      <c r="D78" s="70"/>
      <c r="E78" s="70"/>
      <c r="F78" s="70"/>
      <c r="G78" s="10"/>
      <c r="H78" s="70"/>
      <c r="J78" s="38"/>
      <c r="K78" s="38"/>
      <c r="L78" s="38"/>
      <c r="M78" s="38"/>
      <c r="N78" s="38"/>
      <c r="O78" s="31"/>
      <c r="P78" s="31"/>
    </row>
    <row r="79" spans="1:16" hidden="1" x14ac:dyDescent="0.3">
      <c r="A79" s="6"/>
      <c r="B79" s="35"/>
      <c r="C79" s="70"/>
      <c r="D79" s="70"/>
      <c r="E79" s="70"/>
      <c r="F79" s="70"/>
      <c r="G79" s="10"/>
      <c r="H79" s="70"/>
      <c r="J79" s="38"/>
      <c r="K79" s="38"/>
      <c r="L79" s="38"/>
      <c r="M79" s="38"/>
      <c r="N79" s="38"/>
      <c r="O79" s="31"/>
      <c r="P79" s="31"/>
    </row>
    <row r="80" spans="1:16" hidden="1" x14ac:dyDescent="0.3">
      <c r="A80" s="6"/>
      <c r="B80" s="35"/>
      <c r="C80" s="70"/>
      <c r="D80" s="70"/>
      <c r="E80" s="70"/>
      <c r="F80" s="70"/>
      <c r="G80" s="10"/>
      <c r="H80" s="70"/>
      <c r="J80" s="38"/>
      <c r="K80" s="38"/>
      <c r="L80" s="38"/>
      <c r="M80" s="38"/>
      <c r="N80" s="38"/>
      <c r="O80" s="31"/>
      <c r="P80" s="31"/>
    </row>
    <row r="81" spans="1:16" hidden="1" x14ac:dyDescent="0.3">
      <c r="A81" s="6"/>
      <c r="B81" s="35"/>
      <c r="C81" s="70"/>
      <c r="D81" s="70"/>
      <c r="E81" s="70"/>
      <c r="F81" s="70"/>
      <c r="G81" s="10"/>
      <c r="H81" s="70"/>
      <c r="J81" s="38"/>
      <c r="K81" s="38"/>
      <c r="L81" s="38"/>
      <c r="M81" s="38"/>
      <c r="N81" s="38"/>
      <c r="O81" s="31"/>
      <c r="P81" s="31"/>
    </row>
    <row r="82" spans="1:16" hidden="1" x14ac:dyDescent="0.3">
      <c r="A82" s="6"/>
      <c r="B82" s="35"/>
      <c r="C82" s="70"/>
      <c r="D82" s="70"/>
      <c r="E82" s="70"/>
      <c r="F82" s="70"/>
      <c r="G82" s="10"/>
      <c r="H82" s="70"/>
      <c r="J82" s="38"/>
      <c r="K82" s="38"/>
      <c r="L82" s="38"/>
      <c r="M82" s="38"/>
      <c r="N82" s="38"/>
      <c r="O82" s="31"/>
      <c r="P82" s="31"/>
    </row>
    <row r="83" spans="1:16" hidden="1" x14ac:dyDescent="0.3">
      <c r="A83" s="6"/>
      <c r="B83" s="35"/>
      <c r="C83" s="70"/>
      <c r="D83" s="70"/>
      <c r="E83" s="70"/>
      <c r="F83" s="70"/>
      <c r="G83" s="10"/>
      <c r="H83" s="70"/>
      <c r="J83" s="38"/>
      <c r="K83" s="38"/>
      <c r="L83" s="38"/>
      <c r="M83" s="38"/>
      <c r="N83" s="38"/>
      <c r="O83" s="31"/>
      <c r="P83" s="31"/>
    </row>
    <row r="84" spans="1:16" ht="7.25" customHeight="1" x14ac:dyDescent="0.35">
      <c r="A84" s="17"/>
      <c r="B84" s="34"/>
      <c r="C84" s="76"/>
      <c r="D84" s="76"/>
      <c r="E84" s="76"/>
      <c r="F84" s="76"/>
      <c r="G84" s="33"/>
      <c r="H84" s="76"/>
      <c r="I84" s="76"/>
      <c r="J84" s="39"/>
      <c r="K84" s="39"/>
      <c r="L84" s="39"/>
      <c r="M84" s="39"/>
      <c r="N84" s="39"/>
      <c r="O84" s="58"/>
      <c r="P84" s="31"/>
    </row>
    <row r="85" spans="1:16" hidden="1" x14ac:dyDescent="0.3"/>
    <row r="86" spans="1:16" hidden="1" x14ac:dyDescent="0.3"/>
    <row r="87" spans="1:16" hidden="1" x14ac:dyDescent="0.3"/>
    <row r="88" spans="1:16" hidden="1" x14ac:dyDescent="0.3"/>
    <row r="89" spans="1:16" hidden="1" x14ac:dyDescent="0.3"/>
    <row r="90" spans="1:16" hidden="1" x14ac:dyDescent="0.3"/>
    <row r="91" spans="1:16" x14ac:dyDescent="0.35"/>
    <row r="92" spans="1:16" x14ac:dyDescent="0.35"/>
  </sheetData>
  <sheetProtection password="DF0F" sheet="1" objects="1" scenarios="1" selectLockedCells="1"/>
  <mergeCells count="63">
    <mergeCell ref="B50:F50"/>
    <mergeCell ref="B51:F51"/>
    <mergeCell ref="B53:F53"/>
    <mergeCell ref="B52:F52"/>
    <mergeCell ref="B49:F49"/>
    <mergeCell ref="B48:F48"/>
    <mergeCell ref="B47:F47"/>
    <mergeCell ref="L8:M8"/>
    <mergeCell ref="B36:E36"/>
    <mergeCell ref="B37:E37"/>
    <mergeCell ref="A45:O45"/>
    <mergeCell ref="B38:E38"/>
    <mergeCell ref="B44:E44"/>
    <mergeCell ref="L22:M22"/>
    <mergeCell ref="L23:M23"/>
    <mergeCell ref="L24:M24"/>
    <mergeCell ref="J28:L28"/>
    <mergeCell ref="L9:M9"/>
    <mergeCell ref="L10:M10"/>
    <mergeCell ref="L12:M12"/>
    <mergeCell ref="L11:M11"/>
    <mergeCell ref="L19:M19"/>
    <mergeCell ref="L21:M21"/>
    <mergeCell ref="H1:J1"/>
    <mergeCell ref="B7:C7"/>
    <mergeCell ref="A3:O3"/>
    <mergeCell ref="A1:G1"/>
    <mergeCell ref="F7:H7"/>
    <mergeCell ref="L7:M7"/>
    <mergeCell ref="L1:O1"/>
    <mergeCell ref="H5:J5"/>
    <mergeCell ref="F60:H61"/>
    <mergeCell ref="A58:O58"/>
    <mergeCell ref="L18:M18"/>
    <mergeCell ref="L20:M20"/>
    <mergeCell ref="L13:M13"/>
    <mergeCell ref="L14:M14"/>
    <mergeCell ref="L15:M15"/>
    <mergeCell ref="L16:M16"/>
    <mergeCell ref="L17:M17"/>
    <mergeCell ref="M46:N46"/>
    <mergeCell ref="J55:L55"/>
    <mergeCell ref="L36:M36"/>
    <mergeCell ref="L37:M37"/>
    <mergeCell ref="L38:M38"/>
    <mergeCell ref="J42:L42"/>
    <mergeCell ref="A30:O30"/>
    <mergeCell ref="J68:L68"/>
    <mergeCell ref="J72:L72"/>
    <mergeCell ref="J74:L74"/>
    <mergeCell ref="J76:L76"/>
    <mergeCell ref="L31:M31"/>
    <mergeCell ref="L32:M32"/>
    <mergeCell ref="J64:L64"/>
    <mergeCell ref="J66:L66"/>
    <mergeCell ref="J60:L61"/>
    <mergeCell ref="B32:E32"/>
    <mergeCell ref="L35:M35"/>
    <mergeCell ref="B33:E33"/>
    <mergeCell ref="B34:E34"/>
    <mergeCell ref="L33:M33"/>
    <mergeCell ref="L34:M34"/>
    <mergeCell ref="B35:E35"/>
  </mergeCells>
  <printOptions horizontalCentered="1" verticalCentered="1"/>
  <pageMargins left="0.5" right="0.5" top="0.45" bottom="0.45" header="0.3" footer="0.3"/>
  <pageSetup orientation="landscape" r:id="rId1"/>
  <headerFooter>
    <oddHeader xml:space="preserve">&amp;C&amp;16RECIPE ELEMENT COST CALCULATOR
</oddHeader>
    <oddFooter>&amp;CCopyright 2017 © Wicked Goodies. All Rights Reserved.&amp;RPage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RECIPE ELEMENT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Kristen</dc:creator>
  <cp:lastModifiedBy>Wicked Goodies</cp:lastModifiedBy>
  <cp:lastPrinted>2017-04-02T07:33:14Z</cp:lastPrinted>
  <dcterms:created xsi:type="dcterms:W3CDTF">2009-03-03T20:19:58Z</dcterms:created>
  <dcterms:modified xsi:type="dcterms:W3CDTF">2017-07-14T06:58:57Z</dcterms:modified>
</cp:coreProperties>
</file>